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 activeTab="1"/>
  </bookViews>
  <sheets>
    <sheet name="控制价清单" sheetId="1" r:id="rId1"/>
    <sheet name="报价清单" sheetId="3" r:id="rId2"/>
  </sheets>
  <definedNames>
    <definedName name="JR_PAGE_ANCHOR_0_1" localSheetId="0">控制价清单!#REF!</definedName>
    <definedName name="_xlnm.Print_Area" localSheetId="0">控制价清单!$A$1:$H$159</definedName>
    <definedName name="JR_PAGE_ANCHOR_0_1" localSheetId="1">报价清单!#REF!</definedName>
    <definedName name="_xlnm.Print_Area" localSheetId="1">报价清单!$A$1:$I$159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<sst xmlns="http://schemas.openxmlformats.org/spreadsheetml/2006/main" count="883" uniqueCount="290">
  <si>
    <t>分项编号</t>
  </si>
  <si>
    <t>工程或费用名称</t>
  </si>
  <si>
    <t>单位</t>
  </si>
  <si>
    <t>数量</t>
  </si>
  <si>
    <t>单价
（含税）</t>
  </si>
  <si>
    <t>合价</t>
  </si>
  <si>
    <t>备注</t>
  </si>
  <si>
    <t>总 则</t>
  </si>
  <si>
    <t>工程保险费</t>
  </si>
  <si>
    <t>建筑工程一切险</t>
  </si>
  <si>
    <t>项</t>
  </si>
  <si>
    <t>固定项，不参与竞争报价</t>
  </si>
  <si>
    <t>第三者责任险</t>
  </si>
  <si>
    <t>工伤险</t>
  </si>
  <si>
    <t>人员费用</t>
  </si>
  <si>
    <t>现场负责人</t>
  </si>
  <si>
    <t>人*月</t>
  </si>
  <si>
    <t>专职安全员</t>
  </si>
  <si>
    <t>施工安全和环境保护</t>
  </si>
  <si>
    <t>安全生产费</t>
  </si>
  <si>
    <t>工程完工</t>
  </si>
  <si>
    <t>完工质量第三方检测费（暂估价）</t>
  </si>
  <si>
    <t>试运行及交工验收</t>
  </si>
  <si>
    <t>交竣工检测（暂估价）</t>
  </si>
  <si>
    <t>暂列金额（不含计日工总额）</t>
  </si>
  <si>
    <t>小      计</t>
  </si>
  <si>
    <t>电力安装工程</t>
  </si>
  <si>
    <t>成套开关设备</t>
  </si>
  <si>
    <t>80101</t>
  </si>
  <si>
    <t>群控单元</t>
  </si>
  <si>
    <t>台</t>
  </si>
  <si>
    <t>80102</t>
  </si>
  <si>
    <t>充电终端</t>
  </si>
  <si>
    <t>80103</t>
  </si>
  <si>
    <t>配电箱</t>
  </si>
  <si>
    <t>80104</t>
  </si>
  <si>
    <t>组合型成套箱式变电站</t>
  </si>
  <si>
    <t>80105</t>
  </si>
  <si>
    <t>不间断电源</t>
  </si>
  <si>
    <t>80106</t>
  </si>
  <si>
    <t>电能质量在线监测仪</t>
  </si>
  <si>
    <t>80107</t>
  </si>
  <si>
    <t>（充电桩）电能质量评估报告</t>
  </si>
  <si>
    <t>份</t>
  </si>
  <si>
    <t>802</t>
  </si>
  <si>
    <t>电线电缆</t>
  </si>
  <si>
    <t>80201</t>
  </si>
  <si>
    <t>YJV22-8.7/15kV-3*70㎡</t>
  </si>
  <si>
    <t>m</t>
  </si>
  <si>
    <t>80202</t>
  </si>
  <si>
    <t>YJV-0.6/1kV-4×240+1×120</t>
  </si>
  <si>
    <t>80203</t>
  </si>
  <si>
    <t>YJV-0.6/1kV-2×95+1×50</t>
  </si>
  <si>
    <t>80204</t>
  </si>
  <si>
    <t>YJV-0.6/1kV-2*2.5</t>
  </si>
  <si>
    <t>80205</t>
  </si>
  <si>
    <t>YJV-0.6/1kV-3*2.5</t>
  </si>
  <si>
    <t>80206</t>
  </si>
  <si>
    <t>YJV-0.6/1kV-3*4</t>
  </si>
  <si>
    <t>80207</t>
  </si>
  <si>
    <t>YJV-0.6/1kV-5*10</t>
  </si>
  <si>
    <t>80208</t>
  </si>
  <si>
    <t>热缩电缆头2×95+1×50</t>
  </si>
  <si>
    <t>个</t>
  </si>
  <si>
    <t>80209</t>
  </si>
  <si>
    <t>热缩电缆头4×240+1×120</t>
  </si>
  <si>
    <t>80210</t>
  </si>
  <si>
    <t>冷缩电缆头（8.7/15kV-3*70）</t>
  </si>
  <si>
    <t>80211</t>
  </si>
  <si>
    <t>RVSP  2×1.0 管内穿线</t>
  </si>
  <si>
    <t>80212</t>
  </si>
  <si>
    <t>RVV  2×1.5 管内穿线</t>
  </si>
  <si>
    <t>803</t>
  </si>
  <si>
    <t>电缆套管</t>
  </si>
  <si>
    <t>80301</t>
  </si>
  <si>
    <t>转角工井</t>
  </si>
  <si>
    <t>座</t>
  </si>
  <si>
    <t>80302</t>
  </si>
  <si>
    <t>直线型工井</t>
  </si>
  <si>
    <t>80303</t>
  </si>
  <si>
    <t>80304</t>
  </si>
  <si>
    <t>mppφ150壁厚10</t>
  </si>
  <si>
    <t>80305</t>
  </si>
  <si>
    <t>mppφ150壁厚17</t>
  </si>
  <si>
    <t>80306</t>
  </si>
  <si>
    <t>mppφ100壁厚10</t>
  </si>
  <si>
    <t>80307</t>
  </si>
  <si>
    <t>mppφ50壁厚2.5</t>
  </si>
  <si>
    <t>80308</t>
  </si>
  <si>
    <t>PVC25壁厚2</t>
  </si>
  <si>
    <t>80309</t>
  </si>
  <si>
    <t>镀锌钢管φ150*4.5</t>
  </si>
  <si>
    <t>80310</t>
  </si>
  <si>
    <t>电力排管横断面开挖、恢复路面（1根,1排x1列,土路)</t>
  </si>
  <si>
    <t>80311</t>
  </si>
  <si>
    <t>电力排管横断面开挖、恢复路面(1根,1排x1列,沥青路)</t>
  </si>
  <si>
    <t>80312</t>
  </si>
  <si>
    <t>电力排管横断面开挖、恢复路面(1根,1排x1列,砼路)</t>
  </si>
  <si>
    <t>80313</t>
  </si>
  <si>
    <t>电力排管横断面开挖、恢复路面(2根,1排x2列,砼路)</t>
  </si>
  <si>
    <t>80314</t>
  </si>
  <si>
    <t>电力排管横断面开挖、恢复路面(4根,1排x4列,砼路)</t>
  </si>
  <si>
    <t>80315</t>
  </si>
  <si>
    <t>电力排管横断面开挖、恢复路面(6根,2排x3列，砼路)</t>
  </si>
  <si>
    <t>80316</t>
  </si>
  <si>
    <t>电力排管横断面开挖、恢复路面(8根,2排x4列，砼路)</t>
  </si>
  <si>
    <t>80317</t>
  </si>
  <si>
    <t>电力排管横断面开挖、恢复路面(10根,3排x4列，砼路)</t>
  </si>
  <si>
    <t>80318</t>
  </si>
  <si>
    <t>电力排管横断面开挖、恢复路面(12根,3排x4列，砼路)</t>
  </si>
  <si>
    <t>804</t>
  </si>
  <si>
    <t>监控照明</t>
  </si>
  <si>
    <t>80401</t>
  </si>
  <si>
    <t>六类屏蔽网线</t>
  </si>
  <si>
    <t>80402</t>
  </si>
  <si>
    <t>常规照明灯</t>
  </si>
  <si>
    <t>套</t>
  </si>
  <si>
    <t>80403</t>
  </si>
  <si>
    <t>灭火器</t>
  </si>
  <si>
    <t>80404</t>
  </si>
  <si>
    <t>监控箱,壁挂(带漏保空开),6台设备插排</t>
  </si>
  <si>
    <t>80405</t>
  </si>
  <si>
    <t>硬盘录像机8路,支持400万像素 H.265</t>
  </si>
  <si>
    <t>80406</t>
  </si>
  <si>
    <t>监控硬盘,6T,录像保存90天</t>
  </si>
  <si>
    <t>80407</t>
  </si>
  <si>
    <t>交换机(10口千兆)</t>
  </si>
  <si>
    <t>80408</t>
  </si>
  <si>
    <t>网络高清球式摄像机</t>
  </si>
  <si>
    <t>80409</t>
  </si>
  <si>
    <t>集中供电电源DC12V</t>
  </si>
  <si>
    <t>80410</t>
  </si>
  <si>
    <t>4G路由器</t>
  </si>
  <si>
    <t>805</t>
  </si>
  <si>
    <t>防雷接地</t>
  </si>
  <si>
    <t>80501</t>
  </si>
  <si>
    <t>接地母线热镀锌扁钢50×5</t>
  </si>
  <si>
    <t>80502</t>
  </si>
  <si>
    <t>接地极热镀锌角钢，L50×50×5,L=2500</t>
  </si>
  <si>
    <t>根</t>
  </si>
  <si>
    <t>80503</t>
  </si>
  <si>
    <t>RVV  1×16 管内穿线</t>
  </si>
  <si>
    <t>806</t>
  </si>
  <si>
    <t>设备基础</t>
  </si>
  <si>
    <t>80601</t>
  </si>
  <si>
    <t>终端型箱变基础</t>
  </si>
  <si>
    <t>80602</t>
  </si>
  <si>
    <t>群控单元(360/480kW)基础图</t>
  </si>
  <si>
    <t>80603</t>
  </si>
  <si>
    <t>特来电分体桩基础施工图</t>
  </si>
  <si>
    <t>80604</t>
  </si>
  <si>
    <t>箱变检修道硬化</t>
  </si>
  <si>
    <t>m2</t>
  </si>
  <si>
    <t>807</t>
  </si>
  <si>
    <t>标识标牌</t>
  </si>
  <si>
    <t>80701</t>
  </si>
  <si>
    <t>引导牌安装示意图(砼路面)</t>
  </si>
  <si>
    <t>80702</t>
  </si>
  <si>
    <t>引导牌安装示意图(绿化路面)</t>
  </si>
  <si>
    <t>80703</t>
  </si>
  <si>
    <t>充电须知牌安装示意图(砼路面)</t>
  </si>
  <si>
    <t>80704</t>
  </si>
  <si>
    <t>充电桩规范化</t>
  </si>
  <si>
    <t>80705</t>
  </si>
  <si>
    <t>箱变规范化</t>
  </si>
  <si>
    <t>80706</t>
  </si>
  <si>
    <t>电缆警示牌</t>
  </si>
  <si>
    <t>面</t>
  </si>
  <si>
    <t>80707</t>
  </si>
  <si>
    <t>电缆走向标识牌</t>
  </si>
  <si>
    <t>808</t>
  </si>
  <si>
    <t>车棚</t>
  </si>
  <si>
    <t>80801</t>
  </si>
  <si>
    <t>膜结构车棚(6车位3m)</t>
  </si>
  <si>
    <t>组</t>
  </si>
  <si>
    <t>809</t>
  </si>
  <si>
    <t>其他工程</t>
  </si>
  <si>
    <t>80901</t>
  </si>
  <si>
    <t>碎石垫层100mm</t>
  </si>
  <si>
    <t>80902</t>
  </si>
  <si>
    <t>护栏拆除</t>
  </si>
  <si>
    <t>80903</t>
  </si>
  <si>
    <t>C30细石砼路面200mm</t>
  </si>
  <si>
    <t>80904</t>
  </si>
  <si>
    <t>车位划线采用白色热熔漆,宽度150mm,厚1.5mm</t>
  </si>
  <si>
    <t>80905</t>
  </si>
  <si>
    <t>M型限位器</t>
  </si>
  <si>
    <t>处</t>
  </si>
  <si>
    <t>80906</t>
  </si>
  <si>
    <t>箱变围栏</t>
  </si>
  <si>
    <t>光伏安装工程</t>
  </si>
  <si>
    <t>90101</t>
  </si>
  <si>
    <t>太阳能电池板组装、测试</t>
  </si>
  <si>
    <t>90102</t>
  </si>
  <si>
    <t>逆变器（壁挂，50kW，含防雨罩、防盗网）</t>
  </si>
  <si>
    <t>90103</t>
  </si>
  <si>
    <t>逆变器（壁挂，36kW，含防雨罩、防盗网）</t>
  </si>
  <si>
    <t>90104</t>
  </si>
  <si>
    <t>逆变器（壁挂，30kW，含防雨罩、防盗网）</t>
  </si>
  <si>
    <t>90105</t>
  </si>
  <si>
    <t>并网柜</t>
  </si>
  <si>
    <t>90106</t>
  </si>
  <si>
    <t>90107</t>
  </si>
  <si>
    <t>902</t>
  </si>
  <si>
    <t>90201</t>
  </si>
  <si>
    <t>ZC YJV  4*120+1*70 0.6/1kV</t>
  </si>
  <si>
    <t>90202</t>
  </si>
  <si>
    <t>ZC YJV  3*10 0.6/1kV</t>
  </si>
  <si>
    <t>90203</t>
  </si>
  <si>
    <t>ZC YJV  5*16 0.6/1kV</t>
  </si>
  <si>
    <t>90204</t>
  </si>
  <si>
    <t>ZC YJV  4*36+1*16 0.6/1kV</t>
  </si>
  <si>
    <t>90205</t>
  </si>
  <si>
    <t>PV1-F 1*4 0.6/1kV</t>
  </si>
  <si>
    <t>90206</t>
  </si>
  <si>
    <t>ZC YJV  3*2.5 0.6/1kV</t>
  </si>
  <si>
    <t>90207</t>
  </si>
  <si>
    <t>ZC -BV  3*1.5 管内穿线</t>
  </si>
  <si>
    <t>90208</t>
  </si>
  <si>
    <t>rs485 管内穿线</t>
  </si>
  <si>
    <t>903</t>
  </si>
  <si>
    <t>90301</t>
  </si>
  <si>
    <t>90302</t>
  </si>
  <si>
    <t>90303</t>
  </si>
  <si>
    <t>90304</t>
  </si>
  <si>
    <t>90305</t>
  </si>
  <si>
    <t>90306</t>
  </si>
  <si>
    <t>90307</t>
  </si>
  <si>
    <t>桥架CT-100*50</t>
  </si>
  <si>
    <t>90308</t>
  </si>
  <si>
    <t>90309</t>
  </si>
  <si>
    <t>桥架CT-50*50</t>
  </si>
  <si>
    <t>90310</t>
  </si>
  <si>
    <t>电力排管横断面开挖、恢复路面(1根,1排x1列,土路)</t>
  </si>
  <si>
    <t>90311</t>
  </si>
  <si>
    <t>电力排管横断面开挖、恢复路面(2根,1排x2列,土路)</t>
  </si>
  <si>
    <t>90312</t>
  </si>
  <si>
    <t>90313</t>
  </si>
  <si>
    <t>90314</t>
  </si>
  <si>
    <t>90315</t>
  </si>
  <si>
    <t>电力排管横断面开挖、恢复路面(7根,2排x4列,砼路)</t>
  </si>
  <si>
    <t>904</t>
  </si>
  <si>
    <t>90401</t>
  </si>
  <si>
    <t>90402</t>
  </si>
  <si>
    <t>90403</t>
  </si>
  <si>
    <t>90404</t>
  </si>
  <si>
    <t>90405</t>
  </si>
  <si>
    <t>交换机(12口千兆)</t>
  </si>
  <si>
    <t>90406</t>
  </si>
  <si>
    <t>90408</t>
  </si>
  <si>
    <t>监控立杆</t>
  </si>
  <si>
    <t>杆</t>
  </si>
  <si>
    <t>90409</t>
  </si>
  <si>
    <t>90410</t>
  </si>
  <si>
    <t>90411</t>
  </si>
  <si>
    <t>壁挂式监控支架</t>
  </si>
  <si>
    <t>905</t>
  </si>
  <si>
    <t>90501</t>
  </si>
  <si>
    <t>90502</t>
  </si>
  <si>
    <t>接地极热镀锌角钢，L50×50×5,L=2500）</t>
  </si>
  <si>
    <t>90503</t>
  </si>
  <si>
    <t>BVR  1×4 管内穿线</t>
  </si>
  <si>
    <t>90504</t>
  </si>
  <si>
    <t>BVR  1×6 管内穿线</t>
  </si>
  <si>
    <t>90505</t>
  </si>
  <si>
    <t>BVR  1×16 管内穿线</t>
  </si>
  <si>
    <t>906</t>
  </si>
  <si>
    <t>90601</t>
  </si>
  <si>
    <t>光伏导轨</t>
  </si>
  <si>
    <t>908</t>
  </si>
  <si>
    <t>90801</t>
  </si>
  <si>
    <t>增压设备3KW自动增压泵</t>
  </si>
  <si>
    <t>90802</t>
  </si>
  <si>
    <t>截止阀</t>
  </si>
  <si>
    <t>90803</t>
  </si>
  <si>
    <t>PE给水管DN50(含管件）</t>
  </si>
  <si>
    <t>90804</t>
  </si>
  <si>
    <t>PE给水管DN25(含管件）</t>
  </si>
  <si>
    <t>90805</t>
  </si>
  <si>
    <t>软管φ25</t>
  </si>
  <si>
    <t>90806</t>
  </si>
  <si>
    <t>铜制水龙头</t>
  </si>
  <si>
    <t>90807</t>
  </si>
  <si>
    <t>安全挂钩护栏</t>
  </si>
  <si>
    <t>90808</t>
  </si>
  <si>
    <t>检修爬梯</t>
  </si>
  <si>
    <t>小        计</t>
  </si>
  <si>
    <t>最高控制价（含9%增值税金）</t>
  </si>
  <si>
    <t>最高单价
（含税）</t>
  </si>
  <si>
    <t>报价单价（含税）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</si>
</sst>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sz val="8"/>
      <name val="Arial"/>
      <charset val="0"/>
    </font>
    <font>
      <sz val="8"/>
      <name val="宋体"/>
      <charset val="0"/>
    </font>
    <font>
      <sz val="8"/>
      <color indexed="8"/>
      <name val="SansSerif"/>
      <charset val="2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Arial Narrow"/>
      <charset val="0"/>
    </font>
    <font>
      <sz val="8"/>
      <color indexed="8"/>
      <name val="宋体"/>
      <charset val="0"/>
    </font>
    <font>
      <sz val="6"/>
      <color indexed="8"/>
      <name val="宋体"/>
      <charset val="2"/>
    </font>
    <font>
      <b/>
      <sz val="8"/>
      <color indexed="8"/>
      <name val="宋体"/>
      <charset val="0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9"/>
  <sheetViews>
    <sheetView view="pageBreakPreview" zoomScaleNormal="130" workbookViewId="0">
      <pane xSplit="2" ySplit="1" topLeftCell="C117" activePane="bottomRight" state="frozen"/>
      <selection/>
      <selection pane="topRight"/>
      <selection pane="bottomLeft"/>
      <selection pane="bottomRight" activeCell="H157" sqref="H157"/>
    </sheetView>
  </sheetViews>
  <sheetFormatPr defaultColWidth="9.14285714285714" defaultRowHeight="11.25"/>
  <cols>
    <col min="1" max="1" width="3.60952380952381" style="1" hidden="1" customWidth="1"/>
    <col min="2" max="2" width="7.57142857142857" style="1" customWidth="1"/>
    <col min="3" max="3" width="66.7142857142857" style="2" customWidth="1"/>
    <col min="4" max="4" width="4.71428571428571" style="1" customWidth="1"/>
    <col min="5" max="5" width="5" style="3" customWidth="1"/>
    <col min="6" max="6" width="9" style="4" customWidth="1"/>
    <col min="7" max="7" width="9.55238095238095" style="5" customWidth="1"/>
    <col min="8" max="8" width="7.05714285714286" style="1" customWidth="1"/>
    <col min="9" max="9" width="6.71428571428571" style="1" customWidth="1"/>
    <col min="10" max="10" width="11" style="1" customWidth="1"/>
    <col min="11" max="16384" width="9.14285714285714" style="1"/>
  </cols>
  <sheetData>
    <row r="1" ht="21" spans="1:8">
      <c r="A1" s="6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ht="12.75" spans="1:8">
      <c r="A2" s="6"/>
      <c r="B2" s="8">
        <v>100</v>
      </c>
      <c r="C2" s="8" t="s">
        <v>7</v>
      </c>
      <c r="D2" s="9"/>
      <c r="E2" s="10"/>
      <c r="F2" s="11"/>
      <c r="G2" s="11"/>
      <c r="H2" s="6"/>
    </row>
    <row r="3" ht="12.75" spans="1:8">
      <c r="A3" s="6"/>
      <c r="B3" s="12">
        <v>101</v>
      </c>
      <c r="C3" s="12" t="s">
        <v>8</v>
      </c>
      <c r="D3" s="9"/>
      <c r="E3" s="10"/>
      <c r="F3" s="11"/>
      <c r="G3" s="11"/>
      <c r="H3" s="6"/>
    </row>
    <row r="4" ht="20" customHeight="1" spans="1:8">
      <c r="A4" s="6"/>
      <c r="B4" s="12">
        <v>1</v>
      </c>
      <c r="C4" s="12" t="s">
        <v>9</v>
      </c>
      <c r="D4" s="9" t="s">
        <v>10</v>
      </c>
      <c r="E4" s="13">
        <v>1</v>
      </c>
      <c r="F4" s="11">
        <v>4511</v>
      </c>
      <c r="G4" s="11">
        <v>4511</v>
      </c>
      <c r="H4" s="14" t="s">
        <v>11</v>
      </c>
    </row>
    <row r="5" ht="20" customHeight="1" spans="1:8">
      <c r="A5" s="6"/>
      <c r="B5" s="12">
        <v>2</v>
      </c>
      <c r="C5" s="12" t="s">
        <v>12</v>
      </c>
      <c r="D5" s="9" t="s">
        <v>10</v>
      </c>
      <c r="E5" s="13">
        <v>1</v>
      </c>
      <c r="F5" s="11">
        <v>4700</v>
      </c>
      <c r="G5" s="11">
        <v>4700</v>
      </c>
      <c r="H5" s="14" t="s">
        <v>11</v>
      </c>
    </row>
    <row r="6" ht="20" customHeight="1" spans="1:8">
      <c r="A6" s="6"/>
      <c r="B6" s="12">
        <v>3</v>
      </c>
      <c r="C6" s="12" t="s">
        <v>13</v>
      </c>
      <c r="D6" s="9" t="s">
        <v>10</v>
      </c>
      <c r="E6" s="13">
        <v>1</v>
      </c>
      <c r="F6" s="11">
        <v>2263</v>
      </c>
      <c r="G6" s="11">
        <v>2263</v>
      </c>
      <c r="H6" s="14" t="s">
        <v>11</v>
      </c>
    </row>
    <row r="7" ht="12.75" customHeight="1" spans="1:8">
      <c r="A7" s="6"/>
      <c r="B7" s="12">
        <v>111</v>
      </c>
      <c r="C7" s="12" t="s">
        <v>14</v>
      </c>
      <c r="D7" s="9"/>
      <c r="E7" s="13"/>
      <c r="F7" s="11"/>
      <c r="G7" s="11"/>
      <c r="H7" s="14"/>
    </row>
    <row r="8" ht="20" customHeight="1" spans="1:8">
      <c r="A8" s="6"/>
      <c r="B8" s="12">
        <v>1</v>
      </c>
      <c r="C8" s="12" t="s">
        <v>15</v>
      </c>
      <c r="D8" s="9" t="s">
        <v>16</v>
      </c>
      <c r="E8" s="13">
        <v>1</v>
      </c>
      <c r="F8" s="11">
        <v>7500</v>
      </c>
      <c r="G8" s="11">
        <f>F8</f>
        <v>7500</v>
      </c>
      <c r="H8" s="14" t="s">
        <v>11</v>
      </c>
    </row>
    <row r="9" ht="20" customHeight="1" spans="1:8">
      <c r="A9" s="6"/>
      <c r="B9" s="12">
        <v>2</v>
      </c>
      <c r="C9" s="12" t="s">
        <v>17</v>
      </c>
      <c r="D9" s="9" t="s">
        <v>16</v>
      </c>
      <c r="E9" s="13">
        <v>1</v>
      </c>
      <c r="F9" s="11">
        <v>7500</v>
      </c>
      <c r="G9" s="11">
        <f>F9</f>
        <v>7500</v>
      </c>
      <c r="H9" s="14" t="s">
        <v>11</v>
      </c>
    </row>
    <row r="10" ht="12.75" customHeight="1" spans="1:8">
      <c r="A10" s="6"/>
      <c r="B10" s="12">
        <v>113</v>
      </c>
      <c r="C10" s="12" t="s">
        <v>18</v>
      </c>
      <c r="D10" s="9"/>
      <c r="E10" s="10"/>
      <c r="F10" s="11"/>
      <c r="G10" s="11"/>
      <c r="H10" s="14"/>
    </row>
    <row r="11" ht="20" customHeight="1" spans="1:8">
      <c r="A11" s="6"/>
      <c r="B11" s="12">
        <v>1</v>
      </c>
      <c r="C11" s="12" t="s">
        <v>19</v>
      </c>
      <c r="D11" s="9" t="s">
        <v>10</v>
      </c>
      <c r="E11" s="10">
        <v>1</v>
      </c>
      <c r="F11" s="11">
        <v>30170</v>
      </c>
      <c r="G11" s="11">
        <v>30170</v>
      </c>
      <c r="H11" s="14" t="s">
        <v>11</v>
      </c>
    </row>
    <row r="12" ht="12.75" customHeight="1" spans="1:8">
      <c r="A12" s="6"/>
      <c r="B12" s="12">
        <v>115</v>
      </c>
      <c r="C12" s="12" t="s">
        <v>20</v>
      </c>
      <c r="D12" s="9"/>
      <c r="E12" s="10"/>
      <c r="F12" s="11"/>
      <c r="G12" s="11"/>
      <c r="H12" s="14"/>
    </row>
    <row r="13" ht="20" customHeight="1" spans="1:8">
      <c r="A13" s="6"/>
      <c r="B13" s="12">
        <v>1</v>
      </c>
      <c r="C13" s="12" t="s">
        <v>21</v>
      </c>
      <c r="D13" s="9" t="s">
        <v>10</v>
      </c>
      <c r="E13" s="10">
        <v>1</v>
      </c>
      <c r="F13" s="11">
        <v>3760</v>
      </c>
      <c r="G13" s="11">
        <v>3760</v>
      </c>
      <c r="H13" s="14" t="s">
        <v>11</v>
      </c>
    </row>
    <row r="14" ht="12.75" customHeight="1" spans="1:8">
      <c r="A14" s="6"/>
      <c r="B14" s="12">
        <v>116</v>
      </c>
      <c r="C14" s="12" t="s">
        <v>22</v>
      </c>
      <c r="D14" s="9"/>
      <c r="E14" s="10"/>
      <c r="F14" s="11"/>
      <c r="G14" s="11"/>
      <c r="H14" s="14"/>
    </row>
    <row r="15" ht="20" customHeight="1" spans="1:8">
      <c r="A15" s="6"/>
      <c r="B15" s="12">
        <v>1</v>
      </c>
      <c r="C15" s="12" t="s">
        <v>23</v>
      </c>
      <c r="D15" s="9" t="s">
        <v>10</v>
      </c>
      <c r="E15" s="10">
        <v>1</v>
      </c>
      <c r="F15" s="11">
        <v>15040</v>
      </c>
      <c r="G15" s="11">
        <v>15040</v>
      </c>
      <c r="H15" s="14" t="s">
        <v>11</v>
      </c>
    </row>
    <row r="16" ht="20" customHeight="1" spans="1:8">
      <c r="A16" s="6"/>
      <c r="B16" s="12">
        <v>117</v>
      </c>
      <c r="C16" s="12" t="s">
        <v>24</v>
      </c>
      <c r="D16" s="9" t="s">
        <v>10</v>
      </c>
      <c r="E16" s="10">
        <v>1</v>
      </c>
      <c r="F16" s="11">
        <v>57204</v>
      </c>
      <c r="G16" s="11">
        <v>57204</v>
      </c>
      <c r="H16" s="14" t="s">
        <v>11</v>
      </c>
    </row>
    <row r="17" spans="1:8">
      <c r="A17" s="6"/>
      <c r="B17" s="12"/>
      <c r="C17" s="15" t="s">
        <v>25</v>
      </c>
      <c r="D17" s="16"/>
      <c r="E17" s="16"/>
      <c r="F17" s="17"/>
      <c r="G17" s="18">
        <f>SUM(G4:G16)</f>
        <v>132648</v>
      </c>
      <c r="H17" s="6"/>
    </row>
    <row r="18" ht="12.75" spans="1:8">
      <c r="A18" s="6"/>
      <c r="B18" s="8">
        <v>800</v>
      </c>
      <c r="C18" s="8" t="s">
        <v>26</v>
      </c>
      <c r="D18" s="9"/>
      <c r="E18" s="10"/>
      <c r="F18" s="11"/>
      <c r="G18" s="11"/>
      <c r="H18" s="6"/>
    </row>
    <row r="19" ht="12.75" spans="1:8">
      <c r="A19" s="6"/>
      <c r="B19" s="12">
        <v>801</v>
      </c>
      <c r="C19" s="12" t="s">
        <v>27</v>
      </c>
      <c r="D19" s="9"/>
      <c r="E19" s="10"/>
      <c r="F19" s="11"/>
      <c r="G19" s="11"/>
      <c r="H19" s="6"/>
    </row>
    <row r="20" ht="12.75" spans="1:8">
      <c r="A20" s="6"/>
      <c r="B20" s="19" t="s">
        <v>28</v>
      </c>
      <c r="C20" s="20" t="s">
        <v>29</v>
      </c>
      <c r="D20" s="21" t="s">
        <v>30</v>
      </c>
      <c r="E20" s="13">
        <v>1</v>
      </c>
      <c r="F20" s="22">
        <v>484</v>
      </c>
      <c r="G20" s="11">
        <f t="shared" ref="G20:G26" si="0">ROUND(F20*E20,0)</f>
        <v>484</v>
      </c>
      <c r="H20" s="6"/>
    </row>
    <row r="21" ht="12.75" spans="1:8">
      <c r="A21" s="6"/>
      <c r="B21" s="19" t="s">
        <v>31</v>
      </c>
      <c r="C21" s="20" t="s">
        <v>32</v>
      </c>
      <c r="D21" s="21" t="s">
        <v>30</v>
      </c>
      <c r="E21" s="13">
        <v>6</v>
      </c>
      <c r="F21" s="22">
        <v>484</v>
      </c>
      <c r="G21" s="11">
        <f t="shared" si="0"/>
        <v>2904</v>
      </c>
      <c r="H21" s="6"/>
    </row>
    <row r="22" ht="12.75" spans="1:8">
      <c r="A22" s="6"/>
      <c r="B22" s="19" t="s">
        <v>33</v>
      </c>
      <c r="C22" s="20" t="s">
        <v>34</v>
      </c>
      <c r="D22" s="21" t="s">
        <v>30</v>
      </c>
      <c r="E22" s="13">
        <v>1</v>
      </c>
      <c r="F22" s="22">
        <v>1539</v>
      </c>
      <c r="G22" s="11">
        <f t="shared" si="0"/>
        <v>1539</v>
      </c>
      <c r="H22" s="6"/>
    </row>
    <row r="23" ht="12.75" spans="1:8">
      <c r="A23" s="6"/>
      <c r="B23" s="19" t="s">
        <v>35</v>
      </c>
      <c r="C23" s="20" t="s">
        <v>36</v>
      </c>
      <c r="D23" s="21" t="s">
        <v>30</v>
      </c>
      <c r="E23" s="13">
        <v>1</v>
      </c>
      <c r="F23" s="22">
        <v>207550</v>
      </c>
      <c r="G23" s="11">
        <f t="shared" si="0"/>
        <v>207550</v>
      </c>
      <c r="H23" s="6"/>
    </row>
    <row r="24" ht="12.75" spans="1:8">
      <c r="A24" s="6"/>
      <c r="B24" s="19" t="s">
        <v>37</v>
      </c>
      <c r="C24" s="20" t="s">
        <v>38</v>
      </c>
      <c r="D24" s="21" t="s">
        <v>30</v>
      </c>
      <c r="E24" s="13">
        <v>1</v>
      </c>
      <c r="F24" s="22">
        <v>1800</v>
      </c>
      <c r="G24" s="11">
        <f t="shared" si="0"/>
        <v>1800</v>
      </c>
      <c r="H24" s="6"/>
    </row>
    <row r="25" ht="12.75" spans="1:8">
      <c r="A25" s="6"/>
      <c r="B25" s="19" t="s">
        <v>39</v>
      </c>
      <c r="C25" s="20" t="s">
        <v>40</v>
      </c>
      <c r="D25" s="21" t="s">
        <v>30</v>
      </c>
      <c r="E25" s="13">
        <v>1</v>
      </c>
      <c r="F25" s="22">
        <v>3995</v>
      </c>
      <c r="G25" s="11">
        <f t="shared" si="0"/>
        <v>3995</v>
      </c>
      <c r="H25" s="6"/>
    </row>
    <row r="26" ht="12.75" spans="1:8">
      <c r="A26" s="6"/>
      <c r="B26" s="19" t="s">
        <v>41</v>
      </c>
      <c r="C26" s="20" t="s">
        <v>42</v>
      </c>
      <c r="D26" s="21" t="s">
        <v>43</v>
      </c>
      <c r="E26" s="13">
        <v>2</v>
      </c>
      <c r="F26" s="22">
        <v>8815.5</v>
      </c>
      <c r="G26" s="11">
        <f t="shared" si="0"/>
        <v>17631</v>
      </c>
      <c r="H26" s="6"/>
    </row>
    <row r="27" ht="12.75" spans="1:8">
      <c r="A27" s="6"/>
      <c r="B27" s="19" t="s">
        <v>44</v>
      </c>
      <c r="C27" s="20" t="s">
        <v>45</v>
      </c>
      <c r="D27" s="21"/>
      <c r="E27" s="10"/>
      <c r="F27" s="11"/>
      <c r="G27" s="11"/>
      <c r="H27" s="6"/>
    </row>
    <row r="28" ht="12.75" spans="1:8">
      <c r="A28" s="6"/>
      <c r="B28" s="19" t="s">
        <v>46</v>
      </c>
      <c r="C28" s="20" t="s">
        <v>47</v>
      </c>
      <c r="D28" s="21" t="s">
        <v>48</v>
      </c>
      <c r="E28" s="13">
        <v>694</v>
      </c>
      <c r="F28" s="11">
        <v>41.58</v>
      </c>
      <c r="G28" s="11">
        <f t="shared" ref="G27:G44" si="1">ROUND(F28*E28,0)</f>
        <v>28857</v>
      </c>
      <c r="H28" s="6"/>
    </row>
    <row r="29" ht="12.75" spans="1:8">
      <c r="A29" s="6"/>
      <c r="B29" s="19" t="s">
        <v>49</v>
      </c>
      <c r="C29" s="20" t="s">
        <v>50</v>
      </c>
      <c r="D29" s="21" t="s">
        <v>48</v>
      </c>
      <c r="E29" s="13">
        <v>28</v>
      </c>
      <c r="F29" s="11">
        <v>135.96</v>
      </c>
      <c r="G29" s="11">
        <f t="shared" si="1"/>
        <v>3807</v>
      </c>
      <c r="H29" s="6"/>
    </row>
    <row r="30" ht="12.75" spans="1:8">
      <c r="A30" s="6"/>
      <c r="B30" s="19" t="s">
        <v>51</v>
      </c>
      <c r="C30" s="20" t="s">
        <v>52</v>
      </c>
      <c r="D30" s="21" t="s">
        <v>48</v>
      </c>
      <c r="E30" s="13">
        <v>104</v>
      </c>
      <c r="F30" s="22">
        <v>39.82</v>
      </c>
      <c r="G30" s="11">
        <f t="shared" si="1"/>
        <v>4141</v>
      </c>
      <c r="H30" s="6"/>
    </row>
    <row r="31" ht="12.75" spans="1:8">
      <c r="A31" s="6"/>
      <c r="B31" s="19" t="s">
        <v>53</v>
      </c>
      <c r="C31" s="20" t="s">
        <v>54</v>
      </c>
      <c r="D31" s="21" t="s">
        <v>48</v>
      </c>
      <c r="E31" s="13">
        <v>104</v>
      </c>
      <c r="F31" s="22">
        <v>9.32</v>
      </c>
      <c r="G31" s="11">
        <f t="shared" si="1"/>
        <v>969</v>
      </c>
      <c r="H31" s="6"/>
    </row>
    <row r="32" ht="12.75" spans="1:8">
      <c r="A32" s="6"/>
      <c r="B32" s="19" t="s">
        <v>55</v>
      </c>
      <c r="C32" s="20" t="s">
        <v>56</v>
      </c>
      <c r="D32" s="21" t="s">
        <v>48</v>
      </c>
      <c r="E32" s="13">
        <v>45</v>
      </c>
      <c r="F32" s="22">
        <v>9.67</v>
      </c>
      <c r="G32" s="11">
        <f t="shared" si="1"/>
        <v>435</v>
      </c>
      <c r="H32" s="6"/>
    </row>
    <row r="33" ht="12.75" spans="1:11">
      <c r="A33" s="6"/>
      <c r="B33" s="19" t="s">
        <v>57</v>
      </c>
      <c r="C33" s="20" t="s">
        <v>58</v>
      </c>
      <c r="D33" s="21" t="s">
        <v>48</v>
      </c>
      <c r="E33" s="13">
        <v>6</v>
      </c>
      <c r="F33" s="22">
        <v>10.5</v>
      </c>
      <c r="G33" s="11">
        <f t="shared" si="1"/>
        <v>63</v>
      </c>
      <c r="H33" s="6"/>
    </row>
    <row r="34" ht="12.75" spans="1:11">
      <c r="A34" s="6"/>
      <c r="B34" s="19" t="s">
        <v>59</v>
      </c>
      <c r="C34" s="20" t="s">
        <v>60</v>
      </c>
      <c r="D34" s="21" t="s">
        <v>48</v>
      </c>
      <c r="E34" s="13">
        <v>22</v>
      </c>
      <c r="F34" s="22">
        <v>14.23</v>
      </c>
      <c r="G34" s="11">
        <f t="shared" si="1"/>
        <v>313</v>
      </c>
      <c r="H34" s="6"/>
    </row>
    <row r="35" ht="12.75" spans="1:11">
      <c r="A35" s="6"/>
      <c r="B35" s="19" t="s">
        <v>61</v>
      </c>
      <c r="C35" s="20" t="s">
        <v>62</v>
      </c>
      <c r="D35" s="21" t="s">
        <v>63</v>
      </c>
      <c r="E35" s="13">
        <v>12</v>
      </c>
      <c r="F35" s="22">
        <v>371.42</v>
      </c>
      <c r="G35" s="11">
        <f t="shared" si="1"/>
        <v>4457</v>
      </c>
      <c r="H35" s="6"/>
    </row>
    <row r="36" ht="12.75" spans="1:11">
      <c r="A36" s="6"/>
      <c r="B36" s="19" t="s">
        <v>64</v>
      </c>
      <c r="C36" s="20" t="s">
        <v>65</v>
      </c>
      <c r="D36" s="21" t="s">
        <v>63</v>
      </c>
      <c r="E36" s="13">
        <v>4</v>
      </c>
      <c r="F36" s="22">
        <v>541.25</v>
      </c>
      <c r="G36" s="11">
        <f t="shared" si="1"/>
        <v>2165</v>
      </c>
      <c r="H36" s="6"/>
    </row>
    <row r="37" ht="12.75" spans="1:11">
      <c r="A37" s="6"/>
      <c r="B37" s="19" t="s">
        <v>66</v>
      </c>
      <c r="C37" s="20" t="s">
        <v>67</v>
      </c>
      <c r="D37" s="21" t="s">
        <v>63</v>
      </c>
      <c r="E37" s="13">
        <v>2</v>
      </c>
      <c r="F37" s="22">
        <v>705.5</v>
      </c>
      <c r="G37" s="11">
        <f t="shared" si="1"/>
        <v>1411</v>
      </c>
      <c r="H37" s="6"/>
    </row>
    <row r="38" ht="12.75" spans="1:11">
      <c r="A38" s="6"/>
      <c r="B38" s="19" t="s">
        <v>68</v>
      </c>
      <c r="C38" s="20" t="s">
        <v>69</v>
      </c>
      <c r="D38" s="21" t="s">
        <v>48</v>
      </c>
      <c r="E38" s="13">
        <v>104</v>
      </c>
      <c r="F38" s="22">
        <v>5.55</v>
      </c>
      <c r="G38" s="11">
        <f t="shared" si="1"/>
        <v>577</v>
      </c>
      <c r="H38" s="6"/>
      <c r="K38" s="5"/>
    </row>
    <row r="39" ht="12.75" spans="1:11">
      <c r="A39" s="6"/>
      <c r="B39" s="19" t="s">
        <v>70</v>
      </c>
      <c r="C39" s="20" t="s">
        <v>71</v>
      </c>
      <c r="D39" s="21" t="s">
        <v>48</v>
      </c>
      <c r="E39" s="13">
        <v>67</v>
      </c>
      <c r="F39" s="22">
        <v>6.66</v>
      </c>
      <c r="G39" s="11">
        <f t="shared" si="1"/>
        <v>446</v>
      </c>
      <c r="H39" s="6"/>
    </row>
    <row r="40" ht="12.75" spans="1:11">
      <c r="A40" s="6"/>
      <c r="B40" s="19" t="s">
        <v>72</v>
      </c>
      <c r="C40" s="20" t="s">
        <v>73</v>
      </c>
      <c r="D40" s="21"/>
      <c r="E40" s="10"/>
      <c r="F40" s="11"/>
      <c r="G40" s="11"/>
      <c r="H40" s="6"/>
    </row>
    <row r="41" ht="12.75" spans="1:11">
      <c r="A41" s="6"/>
      <c r="B41" s="19" t="s">
        <v>74</v>
      </c>
      <c r="C41" s="20" t="s">
        <v>75</v>
      </c>
      <c r="D41" s="21" t="s">
        <v>76</v>
      </c>
      <c r="E41" s="13">
        <v>4</v>
      </c>
      <c r="F41" s="22">
        <v>3729</v>
      </c>
      <c r="G41" s="11">
        <f t="shared" si="1"/>
        <v>14916</v>
      </c>
      <c r="H41" s="6"/>
    </row>
    <row r="42" ht="12.75" spans="1:11">
      <c r="A42" s="6"/>
      <c r="B42" s="19" t="s">
        <v>77</v>
      </c>
      <c r="C42" s="20" t="s">
        <v>78</v>
      </c>
      <c r="D42" s="21" t="s">
        <v>76</v>
      </c>
      <c r="E42" s="13">
        <v>9</v>
      </c>
      <c r="F42" s="22">
        <v>1204.22</v>
      </c>
      <c r="G42" s="11">
        <f t="shared" si="1"/>
        <v>10838</v>
      </c>
      <c r="H42" s="6"/>
    </row>
    <row r="43" ht="12.75" spans="1:11">
      <c r="A43" s="6"/>
      <c r="B43" s="19" t="s">
        <v>79</v>
      </c>
      <c r="C43" s="20" t="s">
        <v>78</v>
      </c>
      <c r="D43" s="21" t="s">
        <v>76</v>
      </c>
      <c r="E43" s="13">
        <v>1</v>
      </c>
      <c r="F43" s="22">
        <v>1520</v>
      </c>
      <c r="G43" s="11">
        <f t="shared" si="1"/>
        <v>1520</v>
      </c>
      <c r="H43" s="6"/>
    </row>
    <row r="44" ht="12.75" spans="1:11">
      <c r="A44" s="6"/>
      <c r="B44" s="19" t="s">
        <v>80</v>
      </c>
      <c r="C44" s="20" t="s">
        <v>81</v>
      </c>
      <c r="D44" s="21" t="s">
        <v>48</v>
      </c>
      <c r="E44" s="13">
        <v>8</v>
      </c>
      <c r="F44" s="22">
        <v>25.75</v>
      </c>
      <c r="G44" s="11">
        <f t="shared" si="1"/>
        <v>206</v>
      </c>
      <c r="H44" s="6"/>
    </row>
    <row r="45" customHeight="1" spans="1:11">
      <c r="A45" s="6"/>
      <c r="B45" s="19" t="s">
        <v>82</v>
      </c>
      <c r="C45" s="20" t="s">
        <v>83</v>
      </c>
      <c r="D45" s="21" t="s">
        <v>48</v>
      </c>
      <c r="E45" s="13">
        <v>644</v>
      </c>
      <c r="F45" s="22">
        <v>28.98</v>
      </c>
      <c r="G45" s="11">
        <f t="shared" ref="G45:G58" si="2">ROUND(F45*E45,0)</f>
        <v>18663</v>
      </c>
      <c r="H45" s="6"/>
    </row>
    <row r="46" customHeight="1" spans="1:11">
      <c r="A46" s="6"/>
      <c r="B46" s="19" t="s">
        <v>84</v>
      </c>
      <c r="C46" s="20" t="s">
        <v>85</v>
      </c>
      <c r="D46" s="21" t="s">
        <v>48</v>
      </c>
      <c r="E46" s="13">
        <v>75</v>
      </c>
      <c r="F46" s="22">
        <v>36.97</v>
      </c>
      <c r="G46" s="11">
        <f t="shared" si="2"/>
        <v>2773</v>
      </c>
      <c r="H46" s="6"/>
    </row>
    <row r="47" customHeight="1" spans="1:11">
      <c r="A47" s="6"/>
      <c r="B47" s="19" t="s">
        <v>86</v>
      </c>
      <c r="C47" s="20" t="s">
        <v>87</v>
      </c>
      <c r="D47" s="21" t="s">
        <v>48</v>
      </c>
      <c r="E47" s="13">
        <v>75</v>
      </c>
      <c r="F47" s="22">
        <v>24.49</v>
      </c>
      <c r="G47" s="11">
        <f t="shared" si="2"/>
        <v>1837</v>
      </c>
      <c r="H47" s="6"/>
    </row>
    <row r="48" customHeight="1" spans="1:11">
      <c r="A48" s="6"/>
      <c r="B48" s="19" t="s">
        <v>88</v>
      </c>
      <c r="C48" s="20" t="s">
        <v>89</v>
      </c>
      <c r="D48" s="21" t="s">
        <v>48</v>
      </c>
      <c r="E48" s="13">
        <v>150</v>
      </c>
      <c r="F48" s="22">
        <v>12.58</v>
      </c>
      <c r="G48" s="11">
        <f t="shared" si="2"/>
        <v>1887</v>
      </c>
      <c r="H48" s="6"/>
    </row>
    <row r="49" customHeight="1" spans="1:8">
      <c r="A49" s="6"/>
      <c r="B49" s="19" t="s">
        <v>90</v>
      </c>
      <c r="C49" s="20" t="s">
        <v>91</v>
      </c>
      <c r="D49" s="21" t="s">
        <v>48</v>
      </c>
      <c r="E49" s="13">
        <v>8</v>
      </c>
      <c r="F49" s="22">
        <v>41.13</v>
      </c>
      <c r="G49" s="11">
        <f t="shared" si="2"/>
        <v>329</v>
      </c>
      <c r="H49" s="6"/>
    </row>
    <row r="50" customHeight="1" spans="1:8">
      <c r="A50" s="6"/>
      <c r="B50" s="19" t="s">
        <v>92</v>
      </c>
      <c r="C50" s="20" t="s">
        <v>93</v>
      </c>
      <c r="D50" s="21" t="s">
        <v>48</v>
      </c>
      <c r="E50" s="13">
        <v>69</v>
      </c>
      <c r="F50" s="22">
        <v>82.59</v>
      </c>
      <c r="G50" s="11">
        <f t="shared" si="2"/>
        <v>5699</v>
      </c>
      <c r="H50" s="6"/>
    </row>
    <row r="51" customHeight="1" spans="1:8">
      <c r="A51" s="6"/>
      <c r="B51" s="19" t="s">
        <v>94</v>
      </c>
      <c r="C51" s="20" t="s">
        <v>95</v>
      </c>
      <c r="D51" s="21" t="s">
        <v>48</v>
      </c>
      <c r="E51" s="13">
        <v>470</v>
      </c>
      <c r="F51" s="22">
        <v>400.62</v>
      </c>
      <c r="G51" s="11">
        <f t="shared" si="2"/>
        <v>188291</v>
      </c>
      <c r="H51" s="6"/>
    </row>
    <row r="52" customHeight="1" spans="1:8">
      <c r="A52" s="6"/>
      <c r="B52" s="19" t="s">
        <v>96</v>
      </c>
      <c r="C52" s="20" t="s">
        <v>97</v>
      </c>
      <c r="D52" s="21" t="s">
        <v>48</v>
      </c>
      <c r="E52" s="13">
        <v>105</v>
      </c>
      <c r="F52" s="22">
        <v>302.29</v>
      </c>
      <c r="G52" s="11">
        <f t="shared" si="2"/>
        <v>31740</v>
      </c>
      <c r="H52" s="6"/>
    </row>
    <row r="53" customHeight="1" spans="1:8">
      <c r="A53" s="6"/>
      <c r="B53" s="19" t="s">
        <v>98</v>
      </c>
      <c r="C53" s="20" t="s">
        <v>99</v>
      </c>
      <c r="D53" s="21" t="s">
        <v>48</v>
      </c>
      <c r="E53" s="13">
        <v>3</v>
      </c>
      <c r="F53" s="22">
        <v>310</v>
      </c>
      <c r="G53" s="11">
        <f t="shared" si="2"/>
        <v>930</v>
      </c>
      <c r="H53" s="6"/>
    </row>
    <row r="54" customHeight="1" spans="1:8">
      <c r="A54" s="6"/>
      <c r="B54" s="19" t="s">
        <v>100</v>
      </c>
      <c r="C54" s="20" t="s">
        <v>101</v>
      </c>
      <c r="D54" s="21" t="s">
        <v>48</v>
      </c>
      <c r="E54" s="13">
        <v>5</v>
      </c>
      <c r="F54" s="22">
        <v>498.4</v>
      </c>
      <c r="G54" s="11">
        <f t="shared" si="2"/>
        <v>2492</v>
      </c>
      <c r="H54" s="6"/>
    </row>
    <row r="55" customHeight="1" spans="1:8">
      <c r="A55" s="6"/>
      <c r="B55" s="19" t="s">
        <v>102</v>
      </c>
      <c r="C55" s="20" t="s">
        <v>103</v>
      </c>
      <c r="D55" s="21" t="s">
        <v>48</v>
      </c>
      <c r="E55" s="13">
        <v>3</v>
      </c>
      <c r="F55" s="22">
        <v>514</v>
      </c>
      <c r="G55" s="11">
        <f t="shared" si="2"/>
        <v>1542</v>
      </c>
      <c r="H55" s="6"/>
    </row>
    <row r="56" ht="12.75" spans="1:8">
      <c r="A56" s="6"/>
      <c r="B56" s="19" t="s">
        <v>104</v>
      </c>
      <c r="C56" s="20" t="s">
        <v>105</v>
      </c>
      <c r="D56" s="21" t="s">
        <v>48</v>
      </c>
      <c r="E56" s="13">
        <v>3</v>
      </c>
      <c r="F56" s="22">
        <v>513</v>
      </c>
      <c r="G56" s="11">
        <f t="shared" si="2"/>
        <v>1539</v>
      </c>
      <c r="H56" s="6"/>
    </row>
    <row r="57" ht="12.75" spans="1:8">
      <c r="A57" s="6"/>
      <c r="B57" s="19" t="s">
        <v>106</v>
      </c>
      <c r="C57" s="20" t="s">
        <v>107</v>
      </c>
      <c r="D57" s="21" t="s">
        <v>48</v>
      </c>
      <c r="E57" s="13">
        <v>3</v>
      </c>
      <c r="F57" s="22">
        <v>585.33</v>
      </c>
      <c r="G57" s="11">
        <f t="shared" si="2"/>
        <v>1756</v>
      </c>
      <c r="H57" s="6"/>
    </row>
    <row r="58" ht="12.75" spans="1:8">
      <c r="A58" s="6"/>
      <c r="B58" s="19" t="s">
        <v>108</v>
      </c>
      <c r="C58" s="20" t="s">
        <v>109</v>
      </c>
      <c r="D58" s="21" t="s">
        <v>48</v>
      </c>
      <c r="E58" s="13">
        <v>5</v>
      </c>
      <c r="F58" s="22">
        <v>587</v>
      </c>
      <c r="G58" s="11">
        <f t="shared" si="2"/>
        <v>2935</v>
      </c>
      <c r="H58" s="6"/>
    </row>
    <row r="59" ht="12.75" spans="1:8">
      <c r="A59" s="6"/>
      <c r="B59" s="19" t="s">
        <v>110</v>
      </c>
      <c r="C59" s="20" t="s">
        <v>111</v>
      </c>
      <c r="D59" s="21"/>
      <c r="E59" s="10"/>
      <c r="F59" s="11"/>
      <c r="G59" s="11"/>
      <c r="H59" s="6"/>
    </row>
    <row r="60" ht="12.75" spans="1:8">
      <c r="A60" s="6"/>
      <c r="B60" s="19" t="s">
        <v>112</v>
      </c>
      <c r="C60" s="20" t="s">
        <v>113</v>
      </c>
      <c r="D60" s="21" t="s">
        <v>48</v>
      </c>
      <c r="E60" s="13">
        <v>171</v>
      </c>
      <c r="F60" s="22">
        <v>6.72</v>
      </c>
      <c r="G60" s="11">
        <f t="shared" ref="G59:G73" si="3">ROUND(F60*E60,0)</f>
        <v>1149</v>
      </c>
      <c r="H60" s="6"/>
    </row>
    <row r="61" ht="12.75" spans="1:8">
      <c r="A61" s="6"/>
      <c r="B61" s="19" t="s">
        <v>114</v>
      </c>
      <c r="C61" s="20" t="s">
        <v>115</v>
      </c>
      <c r="D61" s="21" t="s">
        <v>116</v>
      </c>
      <c r="E61" s="13">
        <v>6</v>
      </c>
      <c r="F61" s="22">
        <v>83.83</v>
      </c>
      <c r="G61" s="11">
        <f t="shared" si="3"/>
        <v>503</v>
      </c>
      <c r="H61" s="6"/>
    </row>
    <row r="62" ht="12.75" spans="1:8">
      <c r="A62" s="6"/>
      <c r="B62" s="19" t="s">
        <v>117</v>
      </c>
      <c r="C62" s="20" t="s">
        <v>118</v>
      </c>
      <c r="D62" s="21" t="s">
        <v>116</v>
      </c>
      <c r="E62" s="13">
        <v>3</v>
      </c>
      <c r="F62" s="22">
        <v>227.67</v>
      </c>
      <c r="G62" s="11">
        <f t="shared" si="3"/>
        <v>683</v>
      </c>
      <c r="H62" s="6"/>
    </row>
    <row r="63" ht="12.75" spans="1:8">
      <c r="A63" s="6"/>
      <c r="B63" s="19" t="s">
        <v>119</v>
      </c>
      <c r="C63" s="20" t="s">
        <v>120</v>
      </c>
      <c r="D63" s="21" t="s">
        <v>63</v>
      </c>
      <c r="E63" s="13">
        <v>1</v>
      </c>
      <c r="F63" s="22">
        <v>409</v>
      </c>
      <c r="G63" s="11">
        <f t="shared" si="3"/>
        <v>409</v>
      </c>
      <c r="H63" s="6"/>
    </row>
    <row r="64" ht="12.75" spans="1:8">
      <c r="A64" s="6"/>
      <c r="B64" s="19" t="s">
        <v>121</v>
      </c>
      <c r="C64" s="20" t="s">
        <v>122</v>
      </c>
      <c r="D64" s="21" t="s">
        <v>30</v>
      </c>
      <c r="E64" s="13">
        <v>1</v>
      </c>
      <c r="F64" s="22">
        <v>489</v>
      </c>
      <c r="G64" s="11">
        <f t="shared" si="3"/>
        <v>489</v>
      </c>
      <c r="H64" s="6"/>
    </row>
    <row r="65" ht="12.75" spans="1:8">
      <c r="A65" s="6"/>
      <c r="B65" s="19" t="s">
        <v>123</v>
      </c>
      <c r="C65" s="20" t="s">
        <v>124</v>
      </c>
      <c r="D65" s="21" t="s">
        <v>30</v>
      </c>
      <c r="E65" s="13">
        <v>2</v>
      </c>
      <c r="F65" s="22">
        <v>1021.5</v>
      </c>
      <c r="G65" s="11">
        <f t="shared" si="3"/>
        <v>2043</v>
      </c>
      <c r="H65" s="6"/>
    </row>
    <row r="66" ht="12.75" spans="1:8">
      <c r="A66" s="6"/>
      <c r="B66" s="19" t="s">
        <v>125</v>
      </c>
      <c r="C66" s="20" t="s">
        <v>126</v>
      </c>
      <c r="D66" s="21" t="s">
        <v>30</v>
      </c>
      <c r="E66" s="13">
        <v>1</v>
      </c>
      <c r="F66" s="22">
        <v>713</v>
      </c>
      <c r="G66" s="11">
        <f t="shared" si="3"/>
        <v>713</v>
      </c>
      <c r="H66" s="6"/>
    </row>
    <row r="67" ht="12.75" spans="1:8">
      <c r="A67" s="6"/>
      <c r="B67" s="19" t="s">
        <v>127</v>
      </c>
      <c r="C67" s="20" t="s">
        <v>128</v>
      </c>
      <c r="D67" s="21" t="s">
        <v>30</v>
      </c>
      <c r="E67" s="13">
        <v>2</v>
      </c>
      <c r="F67" s="22">
        <v>1297</v>
      </c>
      <c r="G67" s="11">
        <f t="shared" si="3"/>
        <v>2594</v>
      </c>
      <c r="H67" s="6"/>
    </row>
    <row r="68" ht="12.75" spans="1:8">
      <c r="A68" s="6"/>
      <c r="B68" s="19" t="s">
        <v>129</v>
      </c>
      <c r="C68" s="20" t="s">
        <v>130</v>
      </c>
      <c r="D68" s="21" t="s">
        <v>30</v>
      </c>
      <c r="E68" s="13">
        <v>1</v>
      </c>
      <c r="F68" s="22">
        <v>75</v>
      </c>
      <c r="G68" s="11">
        <f t="shared" si="3"/>
        <v>75</v>
      </c>
      <c r="H68" s="6"/>
    </row>
    <row r="69" ht="12.75" spans="1:8">
      <c r="A69" s="6"/>
      <c r="B69" s="19" t="s">
        <v>131</v>
      </c>
      <c r="C69" s="20" t="s">
        <v>132</v>
      </c>
      <c r="D69" s="21" t="s">
        <v>30</v>
      </c>
      <c r="E69" s="13">
        <v>1</v>
      </c>
      <c r="F69" s="22">
        <v>519</v>
      </c>
      <c r="G69" s="11">
        <f t="shared" si="3"/>
        <v>519</v>
      </c>
      <c r="H69" s="6"/>
    </row>
    <row r="70" ht="12.75" spans="1:8">
      <c r="A70" s="6"/>
      <c r="B70" s="19" t="s">
        <v>133</v>
      </c>
      <c r="C70" s="20" t="s">
        <v>134</v>
      </c>
      <c r="D70" s="21"/>
      <c r="E70" s="10"/>
      <c r="F70" s="11"/>
      <c r="G70" s="11"/>
      <c r="H70" s="6"/>
    </row>
    <row r="71" ht="12.75" spans="1:8">
      <c r="A71" s="6"/>
      <c r="B71" s="19" t="s">
        <v>135</v>
      </c>
      <c r="C71" s="20" t="s">
        <v>136</v>
      </c>
      <c r="D71" s="21" t="s">
        <v>48</v>
      </c>
      <c r="E71" s="13">
        <v>770</v>
      </c>
      <c r="F71" s="22">
        <v>28.79</v>
      </c>
      <c r="G71" s="11">
        <f t="shared" si="3"/>
        <v>22168</v>
      </c>
      <c r="H71" s="6"/>
    </row>
    <row r="72" ht="12.75" spans="1:8">
      <c r="A72" s="6"/>
      <c r="B72" s="19" t="s">
        <v>137</v>
      </c>
      <c r="C72" s="20" t="s">
        <v>138</v>
      </c>
      <c r="D72" s="21" t="s">
        <v>139</v>
      </c>
      <c r="E72" s="13">
        <v>34</v>
      </c>
      <c r="F72" s="22">
        <v>98.59</v>
      </c>
      <c r="G72" s="11">
        <f t="shared" si="3"/>
        <v>3352</v>
      </c>
      <c r="H72" s="6"/>
    </row>
    <row r="73" ht="12.75" spans="1:8">
      <c r="A73" s="6"/>
      <c r="B73" s="19" t="s">
        <v>140</v>
      </c>
      <c r="C73" s="20" t="s">
        <v>141</v>
      </c>
      <c r="D73" s="21" t="s">
        <v>48</v>
      </c>
      <c r="E73" s="13">
        <v>5</v>
      </c>
      <c r="F73" s="22">
        <v>20.8</v>
      </c>
      <c r="G73" s="11">
        <f t="shared" si="3"/>
        <v>104</v>
      </c>
      <c r="H73" s="6"/>
    </row>
    <row r="74" ht="12.75" spans="1:8">
      <c r="A74" s="6"/>
      <c r="B74" s="19" t="s">
        <v>142</v>
      </c>
      <c r="C74" s="20" t="s">
        <v>143</v>
      </c>
      <c r="D74" s="21"/>
      <c r="E74" s="10"/>
      <c r="F74" s="11"/>
      <c r="G74" s="11"/>
      <c r="H74" s="6"/>
    </row>
    <row r="75" ht="12.75" spans="1:8">
      <c r="A75" s="6"/>
      <c r="B75" s="19" t="s">
        <v>144</v>
      </c>
      <c r="C75" s="20" t="s">
        <v>145</v>
      </c>
      <c r="D75" s="21" t="s">
        <v>116</v>
      </c>
      <c r="E75" s="13">
        <v>1</v>
      </c>
      <c r="F75" s="22">
        <v>10466</v>
      </c>
      <c r="G75" s="11">
        <f t="shared" ref="G74:G79" si="4">ROUND(F75*E75,0)</f>
        <v>10466</v>
      </c>
      <c r="H75" s="6"/>
    </row>
    <row r="76" ht="12.75" spans="1:8">
      <c r="A76" s="6"/>
      <c r="B76" s="19" t="s">
        <v>146</v>
      </c>
      <c r="C76" s="20" t="s">
        <v>147</v>
      </c>
      <c r="D76" s="21" t="s">
        <v>63</v>
      </c>
      <c r="E76" s="13">
        <v>1</v>
      </c>
      <c r="F76" s="22">
        <v>1408</v>
      </c>
      <c r="G76" s="11">
        <f t="shared" si="4"/>
        <v>1408</v>
      </c>
      <c r="H76" s="6"/>
    </row>
    <row r="77" ht="12.75" spans="1:8">
      <c r="A77" s="6"/>
      <c r="B77" s="19" t="s">
        <v>148</v>
      </c>
      <c r="C77" s="20" t="s">
        <v>149</v>
      </c>
      <c r="D77" s="21" t="s">
        <v>63</v>
      </c>
      <c r="E77" s="13">
        <v>6</v>
      </c>
      <c r="F77" s="22">
        <v>157.33</v>
      </c>
      <c r="G77" s="11">
        <f t="shared" si="4"/>
        <v>944</v>
      </c>
      <c r="H77" s="6"/>
    </row>
    <row r="78" ht="12.75" spans="1:8">
      <c r="A78" s="6"/>
      <c r="B78" s="19" t="s">
        <v>150</v>
      </c>
      <c r="C78" s="20" t="s">
        <v>151</v>
      </c>
      <c r="D78" s="21" t="s">
        <v>152</v>
      </c>
      <c r="E78" s="13">
        <v>29</v>
      </c>
      <c r="F78" s="22">
        <v>157.38</v>
      </c>
      <c r="G78" s="11">
        <f t="shared" si="4"/>
        <v>4564</v>
      </c>
      <c r="H78" s="6"/>
    </row>
    <row r="79" ht="12.75" spans="1:8">
      <c r="A79" s="6"/>
      <c r="B79" s="19" t="s">
        <v>153</v>
      </c>
      <c r="C79" s="20" t="s">
        <v>154</v>
      </c>
      <c r="D79" s="21"/>
      <c r="E79" s="10"/>
      <c r="F79" s="11"/>
      <c r="G79" s="11"/>
      <c r="H79" s="6"/>
    </row>
    <row r="80" ht="12.75" spans="1:8">
      <c r="A80" s="6"/>
      <c r="B80" s="19" t="s">
        <v>155</v>
      </c>
      <c r="C80" s="20" t="s">
        <v>156</v>
      </c>
      <c r="D80" s="21" t="s">
        <v>63</v>
      </c>
      <c r="E80" s="13">
        <v>1</v>
      </c>
      <c r="F80" s="22">
        <v>775</v>
      </c>
      <c r="G80" s="11">
        <f>ROUND(F80*E80,0)</f>
        <v>775</v>
      </c>
      <c r="H80" s="6"/>
    </row>
    <row r="81" ht="12.75" spans="1:8">
      <c r="A81" s="6"/>
      <c r="B81" s="19" t="s">
        <v>157</v>
      </c>
      <c r="C81" s="20" t="s">
        <v>158</v>
      </c>
      <c r="D81" s="21" t="s">
        <v>63</v>
      </c>
      <c r="E81" s="13">
        <v>1</v>
      </c>
      <c r="F81" s="22">
        <v>1003</v>
      </c>
      <c r="G81" s="11">
        <f t="shared" ref="G81:G86" si="5">ROUND(F81*E81,0)</f>
        <v>1003</v>
      </c>
      <c r="H81" s="6"/>
    </row>
    <row r="82" ht="12.75" spans="1:8">
      <c r="A82" s="6"/>
      <c r="B82" s="19" t="s">
        <v>159</v>
      </c>
      <c r="C82" s="20" t="s">
        <v>160</v>
      </c>
      <c r="D82" s="21" t="s">
        <v>63</v>
      </c>
      <c r="E82" s="13">
        <v>1</v>
      </c>
      <c r="F82" s="22">
        <v>1032</v>
      </c>
      <c r="G82" s="11">
        <f t="shared" si="5"/>
        <v>1032</v>
      </c>
      <c r="H82" s="6"/>
    </row>
    <row r="83" ht="12.75" spans="1:8">
      <c r="A83" s="6"/>
      <c r="B83" s="19" t="s">
        <v>161</v>
      </c>
      <c r="C83" s="20" t="s">
        <v>162</v>
      </c>
      <c r="D83" s="21" t="s">
        <v>10</v>
      </c>
      <c r="E83" s="13">
        <v>1</v>
      </c>
      <c r="F83" s="22">
        <v>1521</v>
      </c>
      <c r="G83" s="11">
        <f t="shared" si="5"/>
        <v>1521</v>
      </c>
      <c r="H83" s="6"/>
    </row>
    <row r="84" ht="12.75" spans="1:8">
      <c r="A84" s="6"/>
      <c r="B84" s="19" t="s">
        <v>163</v>
      </c>
      <c r="C84" s="20" t="s">
        <v>164</v>
      </c>
      <c r="D84" s="21" t="s">
        <v>10</v>
      </c>
      <c r="E84" s="13">
        <v>1</v>
      </c>
      <c r="F84" s="22">
        <v>1291</v>
      </c>
      <c r="G84" s="11">
        <f t="shared" si="5"/>
        <v>1291</v>
      </c>
      <c r="H84" s="6"/>
    </row>
    <row r="85" ht="12.75" spans="1:8">
      <c r="A85" s="6"/>
      <c r="B85" s="19" t="s">
        <v>165</v>
      </c>
      <c r="C85" s="20" t="s">
        <v>166</v>
      </c>
      <c r="D85" s="21" t="s">
        <v>167</v>
      </c>
      <c r="E85" s="13">
        <v>15</v>
      </c>
      <c r="F85" s="22">
        <v>12.87</v>
      </c>
      <c r="G85" s="11">
        <f t="shared" si="5"/>
        <v>193</v>
      </c>
      <c r="H85" s="6"/>
    </row>
    <row r="86" ht="12.75" spans="1:8">
      <c r="A86" s="6"/>
      <c r="B86" s="19" t="s">
        <v>168</v>
      </c>
      <c r="C86" s="20" t="s">
        <v>169</v>
      </c>
      <c r="D86" s="21" t="s">
        <v>167</v>
      </c>
      <c r="E86" s="13">
        <v>13</v>
      </c>
      <c r="F86" s="22">
        <v>12.85</v>
      </c>
      <c r="G86" s="11">
        <f t="shared" si="5"/>
        <v>167</v>
      </c>
      <c r="H86" s="6"/>
    </row>
    <row r="87" ht="12.75" spans="1:8">
      <c r="A87" s="6"/>
      <c r="B87" s="19" t="s">
        <v>170</v>
      </c>
      <c r="C87" s="20" t="s">
        <v>171</v>
      </c>
      <c r="D87" s="21"/>
      <c r="E87" s="10"/>
      <c r="F87" s="11"/>
      <c r="G87" s="11"/>
      <c r="H87" s="6"/>
    </row>
    <row r="88" ht="12.75" spans="1:8">
      <c r="A88" s="6"/>
      <c r="B88" s="19" t="s">
        <v>172</v>
      </c>
      <c r="C88" s="20" t="s">
        <v>173</v>
      </c>
      <c r="D88" s="21" t="s">
        <v>174</v>
      </c>
      <c r="E88" s="13">
        <v>1</v>
      </c>
      <c r="F88" s="22">
        <v>136747</v>
      </c>
      <c r="G88" s="11">
        <f>ROUND(F88*E88,0)</f>
        <v>136747</v>
      </c>
      <c r="H88" s="6"/>
    </row>
    <row r="89" ht="12.75" spans="1:8">
      <c r="A89" s="6"/>
      <c r="B89" s="19" t="s">
        <v>175</v>
      </c>
      <c r="C89" s="20" t="s">
        <v>176</v>
      </c>
      <c r="D89" s="21"/>
      <c r="E89" s="10"/>
      <c r="F89" s="11"/>
      <c r="G89" s="11"/>
      <c r="H89" s="6"/>
    </row>
    <row r="90" ht="12.75" spans="1:8">
      <c r="A90" s="6"/>
      <c r="B90" s="19" t="s">
        <v>177</v>
      </c>
      <c r="C90" s="20" t="s">
        <v>178</v>
      </c>
      <c r="D90" s="21" t="s">
        <v>152</v>
      </c>
      <c r="E90" s="13">
        <v>12</v>
      </c>
      <c r="F90" s="22">
        <v>14.83</v>
      </c>
      <c r="G90" s="11">
        <f t="shared" ref="G90:G95" si="6">ROUND(F90*E90,0)</f>
        <v>178</v>
      </c>
      <c r="H90" s="6"/>
    </row>
    <row r="91" ht="12.75" spans="1:8">
      <c r="A91" s="6"/>
      <c r="B91" s="19" t="s">
        <v>179</v>
      </c>
      <c r="C91" s="20" t="s">
        <v>180</v>
      </c>
      <c r="D91" s="21" t="s">
        <v>48</v>
      </c>
      <c r="E91" s="13">
        <v>26</v>
      </c>
      <c r="F91" s="22">
        <v>49.23</v>
      </c>
      <c r="G91" s="11">
        <f t="shared" si="6"/>
        <v>1280</v>
      </c>
      <c r="H91" s="6"/>
    </row>
    <row r="92" ht="12.75" spans="1:8">
      <c r="A92" s="6"/>
      <c r="B92" s="19" t="s">
        <v>181</v>
      </c>
      <c r="C92" s="20" t="s">
        <v>182</v>
      </c>
      <c r="D92" s="21" t="s">
        <v>152</v>
      </c>
      <c r="E92" s="13">
        <v>12</v>
      </c>
      <c r="F92" s="22">
        <v>113.33</v>
      </c>
      <c r="G92" s="11">
        <f t="shared" si="6"/>
        <v>1360</v>
      </c>
      <c r="H92" s="6"/>
    </row>
    <row r="93" ht="12.75" spans="1:8">
      <c r="A93" s="6"/>
      <c r="B93" s="19" t="s">
        <v>183</v>
      </c>
      <c r="C93" s="20" t="s">
        <v>184</v>
      </c>
      <c r="D93" s="21" t="s">
        <v>152</v>
      </c>
      <c r="E93" s="13">
        <v>14.7</v>
      </c>
      <c r="F93" s="22">
        <v>40.34</v>
      </c>
      <c r="G93" s="11">
        <f t="shared" si="6"/>
        <v>593</v>
      </c>
      <c r="H93" s="6"/>
    </row>
    <row r="94" ht="12.75" spans="1:8">
      <c r="A94" s="6"/>
      <c r="B94" s="19" t="s">
        <v>185</v>
      </c>
      <c r="C94" s="20" t="s">
        <v>186</v>
      </c>
      <c r="D94" s="21" t="s">
        <v>187</v>
      </c>
      <c r="E94" s="13">
        <v>6</v>
      </c>
      <c r="F94" s="22">
        <v>108.17</v>
      </c>
      <c r="G94" s="11">
        <f t="shared" si="6"/>
        <v>649</v>
      </c>
      <c r="H94" s="6"/>
    </row>
    <row r="95" ht="12.75" spans="1:8">
      <c r="A95" s="6"/>
      <c r="B95" s="19" t="s">
        <v>188</v>
      </c>
      <c r="C95" s="20" t="s">
        <v>189</v>
      </c>
      <c r="D95" s="21" t="s">
        <v>48</v>
      </c>
      <c r="E95" s="13">
        <v>25.3</v>
      </c>
      <c r="F95" s="22">
        <v>366.92</v>
      </c>
      <c r="G95" s="11">
        <f t="shared" si="6"/>
        <v>9283</v>
      </c>
      <c r="H95" s="6"/>
    </row>
    <row r="96" ht="12.75" spans="1:8">
      <c r="A96" s="6"/>
      <c r="B96" s="8">
        <v>900</v>
      </c>
      <c r="C96" s="23" t="s">
        <v>190</v>
      </c>
      <c r="D96" s="21"/>
      <c r="E96" s="10"/>
      <c r="F96" s="11"/>
      <c r="G96" s="11"/>
      <c r="H96" s="6"/>
    </row>
    <row r="97" ht="12.75" spans="1:8">
      <c r="A97" s="6"/>
      <c r="B97" s="12">
        <v>901</v>
      </c>
      <c r="C97" s="24" t="s">
        <v>27</v>
      </c>
      <c r="D97" s="21"/>
      <c r="E97" s="10"/>
      <c r="F97" s="11"/>
      <c r="G97" s="11"/>
      <c r="H97" s="6"/>
    </row>
    <row r="98" ht="12.75" spans="1:8">
      <c r="A98" s="6"/>
      <c r="B98" s="19" t="s">
        <v>191</v>
      </c>
      <c r="C98" s="20" t="s">
        <v>192</v>
      </c>
      <c r="D98" s="21" t="s">
        <v>10</v>
      </c>
      <c r="E98" s="13">
        <v>1</v>
      </c>
      <c r="F98" s="22">
        <v>17968</v>
      </c>
      <c r="G98" s="11">
        <f t="shared" ref="G98:G121" si="7">ROUND(F98*E98,0)</f>
        <v>17968</v>
      </c>
      <c r="H98" s="6"/>
    </row>
    <row r="99" ht="12.75" spans="1:8">
      <c r="A99" s="6"/>
      <c r="B99" s="19" t="s">
        <v>193</v>
      </c>
      <c r="C99" s="20" t="s">
        <v>194</v>
      </c>
      <c r="D99" s="21" t="s">
        <v>30</v>
      </c>
      <c r="E99" s="13">
        <v>2</v>
      </c>
      <c r="F99" s="22">
        <v>6864.5</v>
      </c>
      <c r="G99" s="11">
        <f t="shared" si="7"/>
        <v>13729</v>
      </c>
      <c r="H99" s="6"/>
    </row>
    <row r="100" ht="12.75" spans="1:8">
      <c r="A100" s="6"/>
      <c r="B100" s="19" t="s">
        <v>195</v>
      </c>
      <c r="C100" s="20" t="s">
        <v>196</v>
      </c>
      <c r="D100" s="21" t="s">
        <v>30</v>
      </c>
      <c r="E100" s="13">
        <v>1</v>
      </c>
      <c r="F100" s="22">
        <v>5127</v>
      </c>
      <c r="G100" s="11">
        <f t="shared" si="7"/>
        <v>5127</v>
      </c>
      <c r="H100" s="6"/>
    </row>
    <row r="101" ht="12.75" spans="1:8">
      <c r="A101" s="6"/>
      <c r="B101" s="19" t="s">
        <v>197</v>
      </c>
      <c r="C101" s="20" t="s">
        <v>198</v>
      </c>
      <c r="D101" s="21" t="s">
        <v>30</v>
      </c>
      <c r="E101" s="13">
        <v>1</v>
      </c>
      <c r="F101" s="22">
        <v>4383</v>
      </c>
      <c r="G101" s="11">
        <f t="shared" si="7"/>
        <v>4383</v>
      </c>
      <c r="H101" s="6"/>
    </row>
    <row r="102" ht="12.75" spans="1:8">
      <c r="A102" s="6"/>
      <c r="B102" s="19" t="s">
        <v>199</v>
      </c>
      <c r="C102" s="20" t="s">
        <v>200</v>
      </c>
      <c r="D102" s="21" t="s">
        <v>30</v>
      </c>
      <c r="E102" s="13">
        <v>1</v>
      </c>
      <c r="F102" s="22">
        <v>15128</v>
      </c>
      <c r="G102" s="11">
        <f t="shared" si="7"/>
        <v>15128</v>
      </c>
      <c r="H102" s="6"/>
    </row>
    <row r="103" ht="12.75" spans="1:8">
      <c r="A103" s="6"/>
      <c r="B103" s="19" t="s">
        <v>201</v>
      </c>
      <c r="C103" s="20" t="s">
        <v>38</v>
      </c>
      <c r="D103" s="21" t="s">
        <v>30</v>
      </c>
      <c r="E103" s="13">
        <v>1</v>
      </c>
      <c r="F103" s="22">
        <v>1800</v>
      </c>
      <c r="G103" s="11">
        <f t="shared" si="7"/>
        <v>1800</v>
      </c>
      <c r="H103" s="6"/>
    </row>
    <row r="104" ht="12.75" spans="1:8">
      <c r="A104" s="6"/>
      <c r="B104" s="19" t="s">
        <v>202</v>
      </c>
      <c r="C104" s="20" t="s">
        <v>40</v>
      </c>
      <c r="D104" s="21" t="s">
        <v>30</v>
      </c>
      <c r="E104" s="13">
        <v>1</v>
      </c>
      <c r="F104" s="22">
        <v>3995</v>
      </c>
      <c r="G104" s="11">
        <f t="shared" si="7"/>
        <v>3995</v>
      </c>
      <c r="H104" s="6"/>
    </row>
    <row r="105" ht="12.75" spans="1:8">
      <c r="A105" s="6"/>
      <c r="B105" s="19" t="s">
        <v>203</v>
      </c>
      <c r="C105" s="20" t="s">
        <v>45</v>
      </c>
      <c r="D105" s="21"/>
      <c r="E105" s="10"/>
      <c r="F105" s="11"/>
      <c r="G105" s="11"/>
      <c r="H105" s="6"/>
    </row>
    <row r="106" ht="12.75" spans="1:8">
      <c r="A106" s="6"/>
      <c r="B106" s="19" t="s">
        <v>204</v>
      </c>
      <c r="C106" s="20" t="s">
        <v>205</v>
      </c>
      <c r="D106" s="21" t="s">
        <v>48</v>
      </c>
      <c r="E106" s="13">
        <v>21</v>
      </c>
      <c r="F106" s="11">
        <v>75.52</v>
      </c>
      <c r="G106" s="11">
        <f t="shared" si="7"/>
        <v>1586</v>
      </c>
      <c r="H106" s="6"/>
    </row>
    <row r="107" ht="12.75" spans="1:8">
      <c r="A107" s="6"/>
      <c r="B107" s="19" t="s">
        <v>206</v>
      </c>
      <c r="C107" s="20" t="s">
        <v>207</v>
      </c>
      <c r="D107" s="21" t="s">
        <v>48</v>
      </c>
      <c r="E107" s="13">
        <v>20</v>
      </c>
      <c r="F107" s="11">
        <v>12.6</v>
      </c>
      <c r="G107" s="11">
        <f t="shared" si="7"/>
        <v>252</v>
      </c>
      <c r="H107" s="6"/>
    </row>
    <row r="108" ht="12.75" spans="1:8">
      <c r="A108" s="6"/>
      <c r="B108" s="19" t="s">
        <v>208</v>
      </c>
      <c r="C108" s="20" t="s">
        <v>209</v>
      </c>
      <c r="D108" s="21" t="s">
        <v>48</v>
      </c>
      <c r="E108" s="13">
        <v>104</v>
      </c>
      <c r="F108" s="22">
        <v>18.39</v>
      </c>
      <c r="G108" s="11">
        <f t="shared" si="7"/>
        <v>1913</v>
      </c>
      <c r="H108" s="6"/>
    </row>
    <row r="109" ht="12.75" spans="1:8">
      <c r="A109" s="6"/>
      <c r="B109" s="19" t="s">
        <v>210</v>
      </c>
      <c r="C109" s="20" t="s">
        <v>211</v>
      </c>
      <c r="D109" s="21" t="s">
        <v>48</v>
      </c>
      <c r="E109" s="13">
        <v>109</v>
      </c>
      <c r="F109" s="22">
        <v>27</v>
      </c>
      <c r="G109" s="11">
        <f t="shared" si="7"/>
        <v>2943</v>
      </c>
      <c r="H109" s="6"/>
    </row>
    <row r="110" ht="12.75" spans="1:8">
      <c r="A110" s="6"/>
      <c r="B110" s="19" t="s">
        <v>212</v>
      </c>
      <c r="C110" s="20" t="s">
        <v>213</v>
      </c>
      <c r="D110" s="21" t="s">
        <v>48</v>
      </c>
      <c r="E110" s="13">
        <v>2300</v>
      </c>
      <c r="F110" s="22">
        <v>9.24</v>
      </c>
      <c r="G110" s="11">
        <f t="shared" si="7"/>
        <v>21252</v>
      </c>
      <c r="H110" s="6"/>
    </row>
    <row r="111" ht="12.75" spans="1:8">
      <c r="A111" s="6"/>
      <c r="B111" s="19" t="s">
        <v>214</v>
      </c>
      <c r="C111" s="20" t="s">
        <v>215</v>
      </c>
      <c r="D111" s="21" t="s">
        <v>48</v>
      </c>
      <c r="E111" s="13">
        <v>134</v>
      </c>
      <c r="F111" s="22">
        <v>9.66</v>
      </c>
      <c r="G111" s="11">
        <f t="shared" si="7"/>
        <v>1294</v>
      </c>
      <c r="H111" s="6"/>
    </row>
    <row r="112" ht="12.75" spans="1:8">
      <c r="A112" s="6"/>
      <c r="B112" s="19" t="s">
        <v>216</v>
      </c>
      <c r="C112" s="20" t="s">
        <v>217</v>
      </c>
      <c r="D112" s="21" t="s">
        <v>48</v>
      </c>
      <c r="E112" s="13">
        <v>360</v>
      </c>
      <c r="F112" s="22">
        <v>7.89</v>
      </c>
      <c r="G112" s="11">
        <f t="shared" si="7"/>
        <v>2840</v>
      </c>
      <c r="H112" s="6"/>
    </row>
    <row r="113" ht="12.75" spans="1:8">
      <c r="A113" s="6"/>
      <c r="B113" s="19" t="s">
        <v>218</v>
      </c>
      <c r="C113" s="20" t="s">
        <v>219</v>
      </c>
      <c r="D113" s="21" t="s">
        <v>48</v>
      </c>
      <c r="E113" s="13">
        <v>212</v>
      </c>
      <c r="F113" s="22">
        <v>6.67</v>
      </c>
      <c r="G113" s="11">
        <f t="shared" si="7"/>
        <v>1414</v>
      </c>
      <c r="H113" s="6"/>
    </row>
    <row r="114" ht="12.75" spans="1:8">
      <c r="A114" s="6"/>
      <c r="B114" s="19" t="s">
        <v>220</v>
      </c>
      <c r="C114" s="20" t="s">
        <v>73</v>
      </c>
      <c r="D114" s="21"/>
      <c r="E114" s="10"/>
      <c r="F114" s="11"/>
      <c r="G114" s="11"/>
      <c r="H114" s="6"/>
    </row>
    <row r="115" ht="12.75" spans="1:8">
      <c r="A115" s="6"/>
      <c r="B115" s="19" t="s">
        <v>221</v>
      </c>
      <c r="C115" s="20" t="s">
        <v>75</v>
      </c>
      <c r="D115" s="21" t="s">
        <v>63</v>
      </c>
      <c r="E115" s="13">
        <v>2</v>
      </c>
      <c r="F115" s="22">
        <v>3729</v>
      </c>
      <c r="G115" s="11">
        <f t="shared" si="7"/>
        <v>7458</v>
      </c>
      <c r="H115" s="6"/>
    </row>
    <row r="116" ht="12.75" spans="1:8">
      <c r="A116" s="6"/>
      <c r="B116" s="19" t="s">
        <v>222</v>
      </c>
      <c r="C116" s="20" t="s">
        <v>75</v>
      </c>
      <c r="D116" s="21" t="s">
        <v>63</v>
      </c>
      <c r="E116" s="13">
        <v>1</v>
      </c>
      <c r="F116" s="22">
        <v>6523</v>
      </c>
      <c r="G116" s="11">
        <f t="shared" si="7"/>
        <v>6523</v>
      </c>
      <c r="H116" s="6"/>
    </row>
    <row r="117" ht="12.75" spans="1:8">
      <c r="A117" s="6"/>
      <c r="B117" s="19" t="s">
        <v>223</v>
      </c>
      <c r="C117" s="20" t="s">
        <v>78</v>
      </c>
      <c r="D117" s="21" t="s">
        <v>63</v>
      </c>
      <c r="E117" s="13">
        <v>1</v>
      </c>
      <c r="F117" s="22">
        <v>1356</v>
      </c>
      <c r="G117" s="11">
        <f t="shared" si="7"/>
        <v>1356</v>
      </c>
      <c r="H117" s="6"/>
    </row>
    <row r="118" ht="12.75" spans="1:8">
      <c r="A118" s="6"/>
      <c r="B118" s="19" t="s">
        <v>224</v>
      </c>
      <c r="C118" s="20" t="s">
        <v>78</v>
      </c>
      <c r="D118" s="21" t="s">
        <v>63</v>
      </c>
      <c r="E118" s="13">
        <v>1</v>
      </c>
      <c r="F118" s="22">
        <v>1520</v>
      </c>
      <c r="G118" s="11">
        <f t="shared" si="7"/>
        <v>1520</v>
      </c>
      <c r="H118" s="6"/>
    </row>
    <row r="119" ht="12.75" spans="1:8">
      <c r="A119" s="6"/>
      <c r="B119" s="19" t="s">
        <v>225</v>
      </c>
      <c r="C119" s="20" t="s">
        <v>78</v>
      </c>
      <c r="D119" s="21" t="s">
        <v>63</v>
      </c>
      <c r="E119" s="13">
        <v>1</v>
      </c>
      <c r="F119" s="22">
        <v>2191</v>
      </c>
      <c r="G119" s="11">
        <f t="shared" si="7"/>
        <v>2191</v>
      </c>
      <c r="H119" s="6"/>
    </row>
    <row r="120" ht="12.75" spans="1:8">
      <c r="A120" s="6"/>
      <c r="B120" s="19" t="s">
        <v>226</v>
      </c>
      <c r="C120" s="20" t="s">
        <v>85</v>
      </c>
      <c r="D120" s="21" t="s">
        <v>48</v>
      </c>
      <c r="E120" s="13">
        <v>345</v>
      </c>
      <c r="F120" s="22">
        <v>36.99</v>
      </c>
      <c r="G120" s="11">
        <f t="shared" si="7"/>
        <v>12762</v>
      </c>
      <c r="H120" s="6"/>
    </row>
    <row r="121" ht="12.75" spans="1:8">
      <c r="A121" s="6"/>
      <c r="B121" s="19" t="s">
        <v>227</v>
      </c>
      <c r="C121" s="20" t="s">
        <v>228</v>
      </c>
      <c r="D121" s="21" t="s">
        <v>48</v>
      </c>
      <c r="E121" s="13">
        <v>15</v>
      </c>
      <c r="F121" s="22">
        <v>132.87</v>
      </c>
      <c r="G121" s="11">
        <f t="shared" si="7"/>
        <v>1993</v>
      </c>
      <c r="H121" s="6"/>
    </row>
    <row r="122" ht="12.75" spans="1:8">
      <c r="A122" s="6"/>
      <c r="B122" s="19" t="s">
        <v>229</v>
      </c>
      <c r="C122" s="20" t="s">
        <v>228</v>
      </c>
      <c r="D122" s="21" t="s">
        <v>48</v>
      </c>
      <c r="E122" s="13">
        <v>22</v>
      </c>
      <c r="F122" s="22">
        <v>150.32</v>
      </c>
      <c r="G122" s="11">
        <f t="shared" ref="G122:G144" si="8">ROUND(F122*E122,0)</f>
        <v>3307</v>
      </c>
      <c r="H122" s="6"/>
    </row>
    <row r="123" ht="12.75" spans="1:8">
      <c r="A123" s="6"/>
      <c r="B123" s="19" t="s">
        <v>230</v>
      </c>
      <c r="C123" s="20" t="s">
        <v>231</v>
      </c>
      <c r="D123" s="21" t="s">
        <v>48</v>
      </c>
      <c r="E123" s="13">
        <v>185</v>
      </c>
      <c r="F123" s="22">
        <v>125.95</v>
      </c>
      <c r="G123" s="11">
        <f t="shared" si="8"/>
        <v>23301</v>
      </c>
      <c r="H123" s="6"/>
    </row>
    <row r="124" ht="12.75" spans="1:8">
      <c r="A124" s="6"/>
      <c r="B124" s="19" t="s">
        <v>232</v>
      </c>
      <c r="C124" s="20" t="s">
        <v>233</v>
      </c>
      <c r="D124" s="21" t="s">
        <v>48</v>
      </c>
      <c r="E124" s="13">
        <v>15</v>
      </c>
      <c r="F124" s="22">
        <v>82.53</v>
      </c>
      <c r="G124" s="11">
        <f t="shared" si="8"/>
        <v>1238</v>
      </c>
      <c r="H124" s="6"/>
    </row>
    <row r="125" ht="12.75" spans="1:8">
      <c r="A125" s="6"/>
      <c r="B125" s="19" t="s">
        <v>234</v>
      </c>
      <c r="C125" s="20" t="s">
        <v>235</v>
      </c>
      <c r="D125" s="21" t="s">
        <v>48</v>
      </c>
      <c r="E125" s="13">
        <v>14</v>
      </c>
      <c r="F125" s="22">
        <v>79.43</v>
      </c>
      <c r="G125" s="11">
        <f t="shared" si="8"/>
        <v>1112</v>
      </c>
      <c r="H125" s="6"/>
    </row>
    <row r="126" ht="12.75" spans="1:8">
      <c r="A126" s="6"/>
      <c r="B126" s="19" t="s">
        <v>236</v>
      </c>
      <c r="C126" s="20" t="s">
        <v>235</v>
      </c>
      <c r="D126" s="21" t="s">
        <v>48</v>
      </c>
      <c r="E126" s="13">
        <v>30</v>
      </c>
      <c r="F126" s="22">
        <v>128</v>
      </c>
      <c r="G126" s="11">
        <f t="shared" si="8"/>
        <v>3840</v>
      </c>
      <c r="H126" s="6"/>
    </row>
    <row r="127" ht="12.75" spans="1:8">
      <c r="A127" s="6"/>
      <c r="B127" s="19" t="s">
        <v>237</v>
      </c>
      <c r="C127" s="20" t="s">
        <v>99</v>
      </c>
      <c r="D127" s="21" t="s">
        <v>48</v>
      </c>
      <c r="E127" s="13">
        <v>4</v>
      </c>
      <c r="F127" s="22">
        <v>306.75</v>
      </c>
      <c r="G127" s="11">
        <f t="shared" si="8"/>
        <v>1227</v>
      </c>
      <c r="H127" s="6"/>
    </row>
    <row r="128" ht="12.75" spans="1:8">
      <c r="A128" s="6"/>
      <c r="B128" s="19" t="s">
        <v>238</v>
      </c>
      <c r="C128" s="20" t="s">
        <v>101</v>
      </c>
      <c r="D128" s="21" t="s">
        <v>48</v>
      </c>
      <c r="E128" s="13">
        <v>26</v>
      </c>
      <c r="F128" s="22">
        <v>501.69</v>
      </c>
      <c r="G128" s="11">
        <f t="shared" si="8"/>
        <v>13044</v>
      </c>
      <c r="H128" s="6"/>
    </row>
    <row r="129" ht="12.75" spans="1:8">
      <c r="A129" s="6"/>
      <c r="B129" s="19" t="s">
        <v>239</v>
      </c>
      <c r="C129" s="20" t="s">
        <v>240</v>
      </c>
      <c r="D129" s="21" t="s">
        <v>48</v>
      </c>
      <c r="E129" s="13">
        <v>10</v>
      </c>
      <c r="F129" s="22">
        <v>521</v>
      </c>
      <c r="G129" s="11">
        <f t="shared" si="8"/>
        <v>5210</v>
      </c>
      <c r="H129" s="6"/>
    </row>
    <row r="130" ht="12.75" spans="1:8">
      <c r="A130" s="6"/>
      <c r="B130" s="19" t="s">
        <v>241</v>
      </c>
      <c r="C130" s="20" t="s">
        <v>111</v>
      </c>
      <c r="D130" s="21"/>
      <c r="E130" s="10"/>
      <c r="F130" s="11"/>
      <c r="G130" s="11"/>
      <c r="H130" s="6"/>
    </row>
    <row r="131" ht="12.75" spans="1:8">
      <c r="A131" s="6"/>
      <c r="B131" s="19" t="s">
        <v>242</v>
      </c>
      <c r="C131" s="20" t="s">
        <v>118</v>
      </c>
      <c r="D131" s="21" t="s">
        <v>116</v>
      </c>
      <c r="E131" s="13">
        <v>10</v>
      </c>
      <c r="F131" s="22">
        <v>227.9</v>
      </c>
      <c r="G131" s="11">
        <f t="shared" si="8"/>
        <v>2279</v>
      </c>
      <c r="H131" s="6"/>
    </row>
    <row r="132" ht="12.75" spans="1:8">
      <c r="A132" s="6"/>
      <c r="B132" s="19" t="s">
        <v>243</v>
      </c>
      <c r="C132" s="20" t="s">
        <v>120</v>
      </c>
      <c r="D132" s="21" t="s">
        <v>63</v>
      </c>
      <c r="E132" s="13">
        <v>1</v>
      </c>
      <c r="F132" s="22">
        <v>409</v>
      </c>
      <c r="G132" s="11">
        <f t="shared" si="8"/>
        <v>409</v>
      </c>
      <c r="H132" s="6"/>
    </row>
    <row r="133" ht="12.75" spans="1:8">
      <c r="A133" s="6"/>
      <c r="B133" s="19" t="s">
        <v>244</v>
      </c>
      <c r="C133" s="20" t="s">
        <v>122</v>
      </c>
      <c r="D133" s="21" t="s">
        <v>30</v>
      </c>
      <c r="E133" s="13">
        <v>2</v>
      </c>
      <c r="F133" s="22">
        <v>490</v>
      </c>
      <c r="G133" s="11">
        <f t="shared" si="8"/>
        <v>980</v>
      </c>
      <c r="H133" s="6"/>
    </row>
    <row r="134" ht="12.75" spans="1:8">
      <c r="A134" s="6"/>
      <c r="B134" s="19" t="s">
        <v>245</v>
      </c>
      <c r="C134" s="20" t="s">
        <v>124</v>
      </c>
      <c r="D134" s="21" t="s">
        <v>30</v>
      </c>
      <c r="E134" s="13">
        <v>3</v>
      </c>
      <c r="F134" s="22">
        <v>1022</v>
      </c>
      <c r="G134" s="11">
        <f t="shared" si="8"/>
        <v>3066</v>
      </c>
      <c r="H134" s="6"/>
    </row>
    <row r="135" ht="12.75" spans="1:8">
      <c r="A135" s="6"/>
      <c r="B135" s="19" t="s">
        <v>246</v>
      </c>
      <c r="C135" s="20" t="s">
        <v>247</v>
      </c>
      <c r="D135" s="21" t="s">
        <v>30</v>
      </c>
      <c r="E135" s="13">
        <v>1</v>
      </c>
      <c r="F135" s="22">
        <v>713</v>
      </c>
      <c r="G135" s="11">
        <f t="shared" si="8"/>
        <v>713</v>
      </c>
      <c r="H135" s="6"/>
    </row>
    <row r="136" ht="12.75" spans="1:8">
      <c r="A136" s="6"/>
      <c r="B136" s="19" t="s">
        <v>248</v>
      </c>
      <c r="C136" s="20" t="s">
        <v>128</v>
      </c>
      <c r="D136" s="21" t="s">
        <v>30</v>
      </c>
      <c r="E136" s="13">
        <v>4</v>
      </c>
      <c r="F136" s="22">
        <v>1297.5</v>
      </c>
      <c r="G136" s="11">
        <f t="shared" si="8"/>
        <v>5190</v>
      </c>
      <c r="H136" s="6"/>
    </row>
    <row r="137" ht="12.75" spans="1:8">
      <c r="A137" s="6"/>
      <c r="B137" s="19" t="s">
        <v>249</v>
      </c>
      <c r="C137" s="20" t="s">
        <v>250</v>
      </c>
      <c r="D137" s="21" t="s">
        <v>251</v>
      </c>
      <c r="E137" s="13">
        <v>2</v>
      </c>
      <c r="F137" s="22">
        <v>1917.5</v>
      </c>
      <c r="G137" s="11">
        <f t="shared" si="8"/>
        <v>3835</v>
      </c>
      <c r="H137" s="6"/>
    </row>
    <row r="138" ht="12.75" spans="1:8">
      <c r="A138" s="6"/>
      <c r="B138" s="19" t="s">
        <v>252</v>
      </c>
      <c r="C138" s="20" t="s">
        <v>130</v>
      </c>
      <c r="D138" s="21" t="s">
        <v>30</v>
      </c>
      <c r="E138" s="13">
        <v>1</v>
      </c>
      <c r="F138" s="22">
        <v>75</v>
      </c>
      <c r="G138" s="11">
        <f t="shared" si="8"/>
        <v>75</v>
      </c>
      <c r="H138" s="6"/>
    </row>
    <row r="139" ht="12.75" spans="1:8">
      <c r="A139" s="6"/>
      <c r="B139" s="19" t="s">
        <v>253</v>
      </c>
      <c r="C139" s="20" t="s">
        <v>132</v>
      </c>
      <c r="D139" s="21" t="s">
        <v>30</v>
      </c>
      <c r="E139" s="13">
        <v>1</v>
      </c>
      <c r="F139" s="22">
        <v>519</v>
      </c>
      <c r="G139" s="11">
        <f t="shared" si="8"/>
        <v>519</v>
      </c>
      <c r="H139" s="6"/>
    </row>
    <row r="140" ht="12.75" spans="1:8">
      <c r="A140" s="6"/>
      <c r="B140" s="19" t="s">
        <v>254</v>
      </c>
      <c r="C140" s="20" t="s">
        <v>255</v>
      </c>
      <c r="D140" s="21" t="s">
        <v>116</v>
      </c>
      <c r="E140" s="13">
        <v>2</v>
      </c>
      <c r="F140" s="22">
        <v>180</v>
      </c>
      <c r="G140" s="11">
        <f t="shared" si="8"/>
        <v>360</v>
      </c>
      <c r="H140" s="6"/>
    </row>
    <row r="141" ht="12.75" spans="1:8">
      <c r="A141" s="6"/>
      <c r="B141" s="19" t="s">
        <v>256</v>
      </c>
      <c r="C141" s="20" t="s">
        <v>134</v>
      </c>
      <c r="D141" s="21"/>
      <c r="E141" s="10"/>
      <c r="F141" s="11"/>
      <c r="G141" s="11"/>
      <c r="H141" s="6"/>
    </row>
    <row r="142" ht="12.75" spans="1:8">
      <c r="A142" s="6"/>
      <c r="B142" s="19" t="s">
        <v>257</v>
      </c>
      <c r="C142" s="20" t="s">
        <v>136</v>
      </c>
      <c r="D142" s="21" t="s">
        <v>48</v>
      </c>
      <c r="E142" s="13">
        <v>550</v>
      </c>
      <c r="F142" s="22">
        <v>28.78</v>
      </c>
      <c r="G142" s="11">
        <f t="shared" si="8"/>
        <v>15829</v>
      </c>
      <c r="H142" s="6"/>
    </row>
    <row r="143" ht="12.75" spans="1:8">
      <c r="A143" s="6"/>
      <c r="B143" s="19" t="s">
        <v>258</v>
      </c>
      <c r="C143" s="20" t="s">
        <v>259</v>
      </c>
      <c r="D143" s="21" t="s">
        <v>139</v>
      </c>
      <c r="E143" s="13">
        <v>22</v>
      </c>
      <c r="F143" s="22">
        <v>98.59</v>
      </c>
      <c r="G143" s="11">
        <f t="shared" si="8"/>
        <v>2169</v>
      </c>
      <c r="H143" s="6"/>
    </row>
    <row r="144" ht="12.75" spans="1:8">
      <c r="A144" s="6"/>
      <c r="B144" s="19" t="s">
        <v>260</v>
      </c>
      <c r="C144" s="20" t="s">
        <v>261</v>
      </c>
      <c r="D144" s="21" t="s">
        <v>48</v>
      </c>
      <c r="E144" s="13">
        <v>159</v>
      </c>
      <c r="F144" s="22">
        <v>6.08</v>
      </c>
      <c r="G144" s="11">
        <f t="shared" si="8"/>
        <v>967</v>
      </c>
      <c r="H144" s="6"/>
    </row>
    <row r="145" ht="12.75" spans="1:8">
      <c r="A145" s="6"/>
      <c r="B145" s="19" t="s">
        <v>262</v>
      </c>
      <c r="C145" s="20" t="s">
        <v>263</v>
      </c>
      <c r="D145" s="21" t="s">
        <v>48</v>
      </c>
      <c r="E145" s="13">
        <v>130</v>
      </c>
      <c r="F145" s="22">
        <v>7.89</v>
      </c>
      <c r="G145" s="11">
        <f t="shared" ref="G145:G157" si="9">ROUND(F145*E145,0)</f>
        <v>1026</v>
      </c>
      <c r="H145" s="6"/>
    </row>
    <row r="146" ht="12.75" spans="1:8">
      <c r="A146" s="6"/>
      <c r="B146" s="19" t="s">
        <v>264</v>
      </c>
      <c r="C146" s="20" t="s">
        <v>265</v>
      </c>
      <c r="D146" s="21" t="s">
        <v>48</v>
      </c>
      <c r="E146" s="13">
        <v>40</v>
      </c>
      <c r="F146" s="22">
        <v>15.95</v>
      </c>
      <c r="G146" s="11">
        <f t="shared" si="9"/>
        <v>638</v>
      </c>
      <c r="H146" s="6"/>
    </row>
    <row r="147" ht="12.75" spans="1:8">
      <c r="A147" s="6"/>
      <c r="B147" s="19" t="s">
        <v>266</v>
      </c>
      <c r="C147" s="20" t="s">
        <v>143</v>
      </c>
      <c r="D147" s="21"/>
      <c r="E147" s="10"/>
      <c r="F147" s="11"/>
      <c r="G147" s="11"/>
      <c r="H147" s="6"/>
    </row>
    <row r="148" ht="12.75" spans="1:8">
      <c r="A148" s="6"/>
      <c r="B148" s="19" t="s">
        <v>267</v>
      </c>
      <c r="C148" s="20" t="s">
        <v>268</v>
      </c>
      <c r="D148" s="21" t="s">
        <v>48</v>
      </c>
      <c r="E148" s="13">
        <v>590</v>
      </c>
      <c r="F148" s="22">
        <v>52.09</v>
      </c>
      <c r="G148" s="11">
        <f t="shared" si="9"/>
        <v>30733</v>
      </c>
      <c r="H148" s="6"/>
    </row>
    <row r="149" ht="12.75" spans="1:8">
      <c r="A149" s="6"/>
      <c r="B149" s="19" t="s">
        <v>269</v>
      </c>
      <c r="C149" s="20" t="s">
        <v>176</v>
      </c>
      <c r="D149" s="21"/>
      <c r="E149" s="10"/>
      <c r="F149" s="11"/>
      <c r="G149" s="11"/>
      <c r="H149" s="6"/>
    </row>
    <row r="150" ht="12.75" spans="1:8">
      <c r="A150" s="6"/>
      <c r="B150" s="19" t="s">
        <v>270</v>
      </c>
      <c r="C150" s="20" t="s">
        <v>271</v>
      </c>
      <c r="D150" s="21" t="s">
        <v>116</v>
      </c>
      <c r="E150" s="13">
        <v>3</v>
      </c>
      <c r="F150" s="22">
        <v>3227.67</v>
      </c>
      <c r="G150" s="11">
        <f t="shared" si="9"/>
        <v>9683</v>
      </c>
      <c r="H150" s="6"/>
    </row>
    <row r="151" ht="12.75" spans="1:8">
      <c r="A151" s="6"/>
      <c r="B151" s="19" t="s">
        <v>272</v>
      </c>
      <c r="C151" s="20" t="s">
        <v>273</v>
      </c>
      <c r="D151" s="21" t="s">
        <v>63</v>
      </c>
      <c r="E151" s="13">
        <v>3</v>
      </c>
      <c r="F151" s="22">
        <v>111.67</v>
      </c>
      <c r="G151" s="11">
        <f t="shared" si="9"/>
        <v>335</v>
      </c>
      <c r="H151" s="6"/>
    </row>
    <row r="152" ht="12.75" spans="1:8">
      <c r="A152" s="6"/>
      <c r="B152" s="19" t="s">
        <v>274</v>
      </c>
      <c r="C152" s="20" t="s">
        <v>275</v>
      </c>
      <c r="D152" s="21" t="s">
        <v>48</v>
      </c>
      <c r="E152" s="13">
        <v>100</v>
      </c>
      <c r="F152" s="22">
        <v>15.23</v>
      </c>
      <c r="G152" s="11">
        <f t="shared" si="9"/>
        <v>1523</v>
      </c>
      <c r="H152" s="6"/>
    </row>
    <row r="153" ht="12.75" spans="1:8">
      <c r="A153" s="6"/>
      <c r="B153" s="19" t="s">
        <v>276</v>
      </c>
      <c r="C153" s="20" t="s">
        <v>277</v>
      </c>
      <c r="D153" s="21" t="s">
        <v>48</v>
      </c>
      <c r="E153" s="13">
        <v>200</v>
      </c>
      <c r="F153" s="22">
        <v>18.71</v>
      </c>
      <c r="G153" s="11">
        <f t="shared" si="9"/>
        <v>3742</v>
      </c>
      <c r="H153" s="6"/>
    </row>
    <row r="154" ht="12.75" spans="1:8">
      <c r="A154" s="6"/>
      <c r="B154" s="19" t="s">
        <v>278</v>
      </c>
      <c r="C154" s="20" t="s">
        <v>279</v>
      </c>
      <c r="D154" s="21" t="s">
        <v>48</v>
      </c>
      <c r="E154" s="13">
        <v>100</v>
      </c>
      <c r="F154" s="22">
        <v>38.39</v>
      </c>
      <c r="G154" s="11">
        <f t="shared" si="9"/>
        <v>3839</v>
      </c>
      <c r="H154" s="6"/>
    </row>
    <row r="155" ht="12.75" spans="1:8">
      <c r="A155" s="6"/>
      <c r="B155" s="19" t="s">
        <v>280</v>
      </c>
      <c r="C155" s="20" t="s">
        <v>281</v>
      </c>
      <c r="D155" s="21" t="s">
        <v>116</v>
      </c>
      <c r="E155" s="13">
        <v>10</v>
      </c>
      <c r="F155" s="22">
        <v>18.7</v>
      </c>
      <c r="G155" s="11">
        <f t="shared" si="9"/>
        <v>187</v>
      </c>
      <c r="H155" s="6"/>
    </row>
    <row r="156" ht="12.75" spans="1:8">
      <c r="A156" s="6"/>
      <c r="B156" s="19" t="s">
        <v>282</v>
      </c>
      <c r="C156" s="20" t="s">
        <v>283</v>
      </c>
      <c r="D156" s="21" t="s">
        <v>48</v>
      </c>
      <c r="E156" s="13">
        <v>157.7</v>
      </c>
      <c r="F156" s="22">
        <v>59.15</v>
      </c>
      <c r="G156" s="11">
        <f t="shared" si="9"/>
        <v>9328</v>
      </c>
      <c r="H156" s="6"/>
    </row>
    <row r="157" ht="12.75" spans="1:8">
      <c r="A157" s="6"/>
      <c r="B157" s="19" t="s">
        <v>284</v>
      </c>
      <c r="C157" s="20" t="s">
        <v>285</v>
      </c>
      <c r="D157" s="21" t="s">
        <v>48</v>
      </c>
      <c r="E157" s="13">
        <v>25</v>
      </c>
      <c r="F157" s="22">
        <v>312.36</v>
      </c>
      <c r="G157" s="11">
        <f t="shared" si="9"/>
        <v>7809</v>
      </c>
      <c r="H157" s="6"/>
    </row>
    <row r="158" spans="1:8">
      <c r="A158" s="6"/>
      <c r="B158" s="12"/>
      <c r="C158" s="25" t="s">
        <v>286</v>
      </c>
      <c r="D158" s="26"/>
      <c r="E158" s="26"/>
      <c r="F158" s="27"/>
      <c r="G158" s="18">
        <f>SUM(G18:G157)</f>
        <v>1068632</v>
      </c>
      <c r="H158" s="6"/>
    </row>
    <row r="159" ht="14" customHeight="1" spans="1:8">
      <c r="A159" s="6"/>
      <c r="B159" s="28"/>
      <c r="C159" s="15" t="s">
        <v>287</v>
      </c>
      <c r="D159" s="16"/>
      <c r="E159" s="16"/>
      <c r="F159" s="17"/>
      <c r="G159" s="18">
        <f>G17+G158</f>
        <v>1201280</v>
      </c>
      <c r="H159" s="6"/>
    </row>
  </sheetData>
  <mergeCells count="3">
    <mergeCell ref="C17:F17"/>
    <mergeCell ref="C158:F158"/>
    <mergeCell ref="C159:F159"/>
  </mergeCells>
  <pageMargins left="0" right="0" top="0" bottom="0" header="0" footer="0"/>
  <pageSetup paperSize="9" scale="94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9"/>
  <sheetViews>
    <sheetView tabSelected="1" view="pageBreakPreview" zoomScaleNormal="130" workbookViewId="0">
      <pane xSplit="2" ySplit="1" topLeftCell="C119" activePane="bottomRight" state="frozen"/>
      <selection/>
      <selection pane="topRight"/>
      <selection pane="bottomLeft"/>
      <selection pane="bottomRight" activeCell="H157" sqref="H157"/>
    </sheetView>
  </sheetViews>
  <sheetFormatPr defaultColWidth="9.14285714285714" defaultRowHeight="11.25"/>
  <cols>
    <col min="1" max="1" width="3.60952380952381" style="1" hidden="1" customWidth="1"/>
    <col min="2" max="2" width="7.57142857142857" style="1" customWidth="1"/>
    <col min="3" max="3" width="66.7142857142857" style="2" customWidth="1"/>
    <col min="4" max="4" width="4.71428571428571" style="1" customWidth="1"/>
    <col min="5" max="5" width="5" style="3" customWidth="1"/>
    <col min="6" max="7" width="9" style="4" customWidth="1"/>
    <col min="8" max="8" width="9.55238095238095" style="5" customWidth="1"/>
    <col min="9" max="9" width="7.67619047619048" style="1" customWidth="1"/>
    <col min="10" max="10" width="6.71428571428571" style="1" customWidth="1"/>
    <col min="11" max="11" width="11" style="1" customWidth="1"/>
    <col min="12" max="16384" width="9.14285714285714" style="1"/>
  </cols>
  <sheetData>
    <row r="1" ht="21" spans="1:9">
      <c r="A1" s="6"/>
      <c r="B1" s="7" t="s">
        <v>0</v>
      </c>
      <c r="C1" s="7" t="s">
        <v>1</v>
      </c>
      <c r="D1" s="7" t="s">
        <v>2</v>
      </c>
      <c r="E1" s="7" t="s">
        <v>3</v>
      </c>
      <c r="F1" s="7" t="s">
        <v>288</v>
      </c>
      <c r="G1" s="7" t="s">
        <v>289</v>
      </c>
      <c r="H1" s="7" t="s">
        <v>5</v>
      </c>
      <c r="I1" s="7" t="s">
        <v>6</v>
      </c>
    </row>
    <row r="2" ht="12.75" spans="1:9">
      <c r="A2" s="6"/>
      <c r="B2" s="8">
        <v>100</v>
      </c>
      <c r="C2" s="8" t="s">
        <v>7</v>
      </c>
      <c r="D2" s="9"/>
      <c r="E2" s="10"/>
      <c r="F2" s="11"/>
      <c r="G2" s="11"/>
      <c r="H2" s="11"/>
      <c r="I2" s="6"/>
    </row>
    <row r="3" ht="12.75" spans="1:9">
      <c r="A3" s="6"/>
      <c r="B3" s="12">
        <v>101</v>
      </c>
      <c r="C3" s="12" t="s">
        <v>8</v>
      </c>
      <c r="D3" s="9"/>
      <c r="E3" s="10"/>
      <c r="F3" s="11"/>
      <c r="G3" s="11"/>
      <c r="H3" s="11"/>
      <c r="I3" s="6"/>
    </row>
    <row r="4" ht="20" customHeight="1" spans="1:9">
      <c r="A4" s="6"/>
      <c r="B4" s="12">
        <v>1</v>
      </c>
      <c r="C4" s="12" t="s">
        <v>9</v>
      </c>
      <c r="D4" s="9" t="s">
        <v>10</v>
      </c>
      <c r="E4" s="13">
        <v>1</v>
      </c>
      <c r="F4" s="11">
        <v>4511</v>
      </c>
      <c r="G4" s="11"/>
      <c r="H4" s="11"/>
      <c r="I4" s="14" t="s">
        <v>11</v>
      </c>
    </row>
    <row r="5" ht="20" customHeight="1" spans="1:9">
      <c r="A5" s="6"/>
      <c r="B5" s="12">
        <v>2</v>
      </c>
      <c r="C5" s="12" t="s">
        <v>12</v>
      </c>
      <c r="D5" s="9" t="s">
        <v>10</v>
      </c>
      <c r="E5" s="13">
        <v>1</v>
      </c>
      <c r="F5" s="11">
        <v>4700</v>
      </c>
      <c r="G5" s="11"/>
      <c r="H5" s="11"/>
      <c r="I5" s="14" t="s">
        <v>11</v>
      </c>
    </row>
    <row r="6" ht="20" customHeight="1" spans="1:9">
      <c r="A6" s="6"/>
      <c r="B6" s="12">
        <v>3</v>
      </c>
      <c r="C6" s="12" t="s">
        <v>13</v>
      </c>
      <c r="D6" s="9" t="s">
        <v>10</v>
      </c>
      <c r="E6" s="13">
        <v>1</v>
      </c>
      <c r="F6" s="11">
        <v>2263</v>
      </c>
      <c r="G6" s="11"/>
      <c r="H6" s="11"/>
      <c r="I6" s="14" t="s">
        <v>11</v>
      </c>
    </row>
    <row r="7" ht="12.75" customHeight="1" spans="1:9">
      <c r="A7" s="6"/>
      <c r="B7" s="12">
        <v>111</v>
      </c>
      <c r="C7" s="12" t="s">
        <v>14</v>
      </c>
      <c r="D7" s="9"/>
      <c r="E7" s="13"/>
      <c r="F7" s="11"/>
      <c r="G7" s="11"/>
      <c r="H7" s="11"/>
      <c r="I7" s="14"/>
    </row>
    <row r="8" ht="20" customHeight="1" spans="1:9">
      <c r="A8" s="6"/>
      <c r="B8" s="12">
        <v>1</v>
      </c>
      <c r="C8" s="12" t="s">
        <v>15</v>
      </c>
      <c r="D8" s="9" t="s">
        <v>16</v>
      </c>
      <c r="E8" s="13">
        <v>1</v>
      </c>
      <c r="F8" s="11">
        <v>7500</v>
      </c>
      <c r="G8" s="11"/>
      <c r="H8" s="11"/>
      <c r="I8" s="14" t="s">
        <v>11</v>
      </c>
    </row>
    <row r="9" ht="20" customHeight="1" spans="1:9">
      <c r="A9" s="6"/>
      <c r="B9" s="12">
        <v>2</v>
      </c>
      <c r="C9" s="12" t="s">
        <v>17</v>
      </c>
      <c r="D9" s="9" t="s">
        <v>16</v>
      </c>
      <c r="E9" s="13">
        <v>1</v>
      </c>
      <c r="F9" s="11">
        <v>7500</v>
      </c>
      <c r="G9" s="11"/>
      <c r="H9" s="11"/>
      <c r="I9" s="14" t="s">
        <v>11</v>
      </c>
    </row>
    <row r="10" ht="12.75" customHeight="1" spans="1:9">
      <c r="A10" s="6"/>
      <c r="B10" s="12">
        <v>113</v>
      </c>
      <c r="C10" s="12" t="s">
        <v>18</v>
      </c>
      <c r="D10" s="9"/>
      <c r="E10" s="10"/>
      <c r="F10" s="11"/>
      <c r="G10" s="11"/>
      <c r="H10" s="11"/>
      <c r="I10" s="14"/>
    </row>
    <row r="11" ht="20" customHeight="1" spans="1:9">
      <c r="A11" s="6"/>
      <c r="B11" s="12">
        <v>1</v>
      </c>
      <c r="C11" s="12" t="s">
        <v>19</v>
      </c>
      <c r="D11" s="9" t="s">
        <v>10</v>
      </c>
      <c r="E11" s="10">
        <v>1</v>
      </c>
      <c r="F11" s="11">
        <v>30170</v>
      </c>
      <c r="G11" s="11"/>
      <c r="H11" s="11"/>
      <c r="I11" s="14" t="s">
        <v>11</v>
      </c>
    </row>
    <row r="12" ht="12.75" customHeight="1" spans="1:9">
      <c r="A12" s="6"/>
      <c r="B12" s="12">
        <v>115</v>
      </c>
      <c r="C12" s="12" t="s">
        <v>20</v>
      </c>
      <c r="D12" s="9"/>
      <c r="E12" s="10"/>
      <c r="F12" s="11"/>
      <c r="G12" s="11"/>
      <c r="H12" s="11"/>
      <c r="I12" s="14"/>
    </row>
    <row r="13" ht="20" customHeight="1" spans="1:9">
      <c r="A13" s="6"/>
      <c r="B13" s="12">
        <v>1</v>
      </c>
      <c r="C13" s="12" t="s">
        <v>21</v>
      </c>
      <c r="D13" s="9" t="s">
        <v>10</v>
      </c>
      <c r="E13" s="10">
        <v>1</v>
      </c>
      <c r="F13" s="11">
        <v>3760</v>
      </c>
      <c r="G13" s="11"/>
      <c r="H13" s="11"/>
      <c r="I13" s="14" t="s">
        <v>11</v>
      </c>
    </row>
    <row r="14" ht="12.75" customHeight="1" spans="1:9">
      <c r="A14" s="6"/>
      <c r="B14" s="12">
        <v>116</v>
      </c>
      <c r="C14" s="12" t="s">
        <v>22</v>
      </c>
      <c r="D14" s="9"/>
      <c r="E14" s="10"/>
      <c r="F14" s="11"/>
      <c r="G14" s="11"/>
      <c r="H14" s="11"/>
      <c r="I14" s="14"/>
    </row>
    <row r="15" ht="20" customHeight="1" spans="1:9">
      <c r="A15" s="6"/>
      <c r="B15" s="12">
        <v>1</v>
      </c>
      <c r="C15" s="12" t="s">
        <v>23</v>
      </c>
      <c r="D15" s="9" t="s">
        <v>10</v>
      </c>
      <c r="E15" s="10">
        <v>1</v>
      </c>
      <c r="F15" s="11">
        <v>15040</v>
      </c>
      <c r="G15" s="11"/>
      <c r="H15" s="11"/>
      <c r="I15" s="14" t="s">
        <v>11</v>
      </c>
    </row>
    <row r="16" ht="20" customHeight="1" spans="1:9">
      <c r="A16" s="6"/>
      <c r="B16" s="12">
        <v>117</v>
      </c>
      <c r="C16" s="12" t="s">
        <v>24</v>
      </c>
      <c r="D16" s="9" t="s">
        <v>10</v>
      </c>
      <c r="E16" s="10">
        <v>1</v>
      </c>
      <c r="F16" s="11">
        <v>57204</v>
      </c>
      <c r="G16" s="11"/>
      <c r="H16" s="14"/>
      <c r="I16" s="14" t="s">
        <v>11</v>
      </c>
    </row>
    <row r="17" spans="1:9">
      <c r="A17" s="6"/>
      <c r="B17" s="12"/>
      <c r="C17" s="15" t="s">
        <v>25</v>
      </c>
      <c r="D17" s="16"/>
      <c r="E17" s="16"/>
      <c r="F17" s="17"/>
      <c r="G17" s="17"/>
      <c r="H17" s="18">
        <f>SUM(H4:H16)</f>
        <v>0</v>
      </c>
      <c r="I17" s="6"/>
    </row>
    <row r="18" ht="12.75" spans="1:9">
      <c r="A18" s="6"/>
      <c r="B18" s="8">
        <v>800</v>
      </c>
      <c r="C18" s="8" t="s">
        <v>26</v>
      </c>
      <c r="D18" s="9"/>
      <c r="E18" s="10"/>
      <c r="F18" s="11"/>
      <c r="G18" s="11"/>
      <c r="H18" s="11"/>
      <c r="I18" s="6"/>
    </row>
    <row r="19" ht="12.75" spans="1:9">
      <c r="A19" s="6"/>
      <c r="B19" s="12">
        <v>801</v>
      </c>
      <c r="C19" s="12" t="s">
        <v>27</v>
      </c>
      <c r="D19" s="9"/>
      <c r="E19" s="10"/>
      <c r="F19" s="11"/>
      <c r="G19" s="11"/>
      <c r="H19" s="11"/>
      <c r="I19" s="6"/>
    </row>
    <row r="20" ht="12.75" spans="1:9">
      <c r="A20" s="6"/>
      <c r="B20" s="19" t="s">
        <v>28</v>
      </c>
      <c r="C20" s="20" t="s">
        <v>29</v>
      </c>
      <c r="D20" s="21" t="s">
        <v>30</v>
      </c>
      <c r="E20" s="13">
        <v>1</v>
      </c>
      <c r="F20" s="22">
        <v>484</v>
      </c>
      <c r="G20" s="11"/>
      <c r="H20" s="11"/>
      <c r="I20" s="6"/>
    </row>
    <row r="21" ht="12.75" spans="1:9">
      <c r="A21" s="6"/>
      <c r="B21" s="19" t="s">
        <v>31</v>
      </c>
      <c r="C21" s="20" t="s">
        <v>32</v>
      </c>
      <c r="D21" s="21" t="s">
        <v>30</v>
      </c>
      <c r="E21" s="13">
        <v>6</v>
      </c>
      <c r="F21" s="11">
        <v>484</v>
      </c>
      <c r="G21" s="11"/>
      <c r="H21" s="11"/>
      <c r="I21" s="6"/>
    </row>
    <row r="22" ht="12.75" spans="1:9">
      <c r="A22" s="6"/>
      <c r="B22" s="19" t="s">
        <v>33</v>
      </c>
      <c r="C22" s="20" t="s">
        <v>34</v>
      </c>
      <c r="D22" s="21" t="s">
        <v>30</v>
      </c>
      <c r="E22" s="13">
        <v>1</v>
      </c>
      <c r="F22" s="22">
        <v>1539</v>
      </c>
      <c r="G22" s="11"/>
      <c r="H22" s="11"/>
      <c r="I22" s="6"/>
    </row>
    <row r="23" ht="12.75" spans="1:9">
      <c r="A23" s="6"/>
      <c r="B23" s="19" t="s">
        <v>35</v>
      </c>
      <c r="C23" s="20" t="s">
        <v>36</v>
      </c>
      <c r="D23" s="21" t="s">
        <v>30</v>
      </c>
      <c r="E23" s="13">
        <v>1</v>
      </c>
      <c r="F23" s="22">
        <v>207550</v>
      </c>
      <c r="G23" s="11"/>
      <c r="H23" s="11"/>
      <c r="I23" s="6"/>
    </row>
    <row r="24" ht="12.75" spans="1:9">
      <c r="A24" s="6"/>
      <c r="B24" s="19" t="s">
        <v>37</v>
      </c>
      <c r="C24" s="20" t="s">
        <v>38</v>
      </c>
      <c r="D24" s="21" t="s">
        <v>30</v>
      </c>
      <c r="E24" s="13">
        <v>1</v>
      </c>
      <c r="F24" s="22">
        <v>1800</v>
      </c>
      <c r="G24" s="11"/>
      <c r="H24" s="11"/>
      <c r="I24" s="6"/>
    </row>
    <row r="25" ht="12.75" spans="1:9">
      <c r="A25" s="6"/>
      <c r="B25" s="19" t="s">
        <v>39</v>
      </c>
      <c r="C25" s="20" t="s">
        <v>40</v>
      </c>
      <c r="D25" s="21" t="s">
        <v>30</v>
      </c>
      <c r="E25" s="13">
        <v>1</v>
      </c>
      <c r="F25" s="22">
        <v>3995</v>
      </c>
      <c r="G25" s="11"/>
      <c r="H25" s="11"/>
      <c r="I25" s="6"/>
    </row>
    <row r="26" ht="12.75" spans="1:9">
      <c r="A26" s="6"/>
      <c r="B26" s="19" t="s">
        <v>41</v>
      </c>
      <c r="C26" s="20" t="s">
        <v>42</v>
      </c>
      <c r="D26" s="21" t="s">
        <v>43</v>
      </c>
      <c r="E26" s="13">
        <v>2</v>
      </c>
      <c r="F26" s="22">
        <v>8815.5</v>
      </c>
      <c r="G26" s="11"/>
      <c r="H26" s="11"/>
      <c r="I26" s="6"/>
    </row>
    <row r="27" ht="12.75" spans="1:9">
      <c r="A27" s="6"/>
      <c r="B27" s="19" t="s">
        <v>44</v>
      </c>
      <c r="C27" s="20" t="s">
        <v>45</v>
      </c>
      <c r="D27" s="21"/>
      <c r="E27" s="10"/>
      <c r="F27" s="11"/>
      <c r="G27" s="11"/>
      <c r="H27" s="11"/>
      <c r="I27" s="6"/>
    </row>
    <row r="28" ht="12.75" spans="1:9">
      <c r="A28" s="6"/>
      <c r="B28" s="19" t="s">
        <v>46</v>
      </c>
      <c r="C28" s="20" t="s">
        <v>47</v>
      </c>
      <c r="D28" s="21" t="s">
        <v>48</v>
      </c>
      <c r="E28" s="13">
        <v>694</v>
      </c>
      <c r="F28" s="11">
        <v>41.58</v>
      </c>
      <c r="G28" s="11"/>
      <c r="H28" s="11"/>
      <c r="I28" s="6"/>
    </row>
    <row r="29" ht="12.75" spans="1:9">
      <c r="A29" s="6"/>
      <c r="B29" s="19" t="s">
        <v>49</v>
      </c>
      <c r="C29" s="20" t="s">
        <v>50</v>
      </c>
      <c r="D29" s="21" t="s">
        <v>48</v>
      </c>
      <c r="E29" s="13">
        <v>28</v>
      </c>
      <c r="F29" s="11">
        <v>135.96</v>
      </c>
      <c r="G29" s="11"/>
      <c r="H29" s="11"/>
      <c r="I29" s="6"/>
    </row>
    <row r="30" ht="12.75" spans="1:9">
      <c r="A30" s="6"/>
      <c r="B30" s="19" t="s">
        <v>51</v>
      </c>
      <c r="C30" s="20" t="s">
        <v>52</v>
      </c>
      <c r="D30" s="21" t="s">
        <v>48</v>
      </c>
      <c r="E30" s="13">
        <v>104</v>
      </c>
      <c r="F30" s="22">
        <v>39.82</v>
      </c>
      <c r="G30" s="11"/>
      <c r="H30" s="11"/>
      <c r="I30" s="6"/>
    </row>
    <row r="31" ht="12.75" spans="1:9">
      <c r="A31" s="6"/>
      <c r="B31" s="19" t="s">
        <v>53</v>
      </c>
      <c r="C31" s="20" t="s">
        <v>54</v>
      </c>
      <c r="D31" s="21" t="s">
        <v>48</v>
      </c>
      <c r="E31" s="13">
        <v>104</v>
      </c>
      <c r="F31" s="22">
        <v>9.32</v>
      </c>
      <c r="G31" s="11"/>
      <c r="H31" s="11"/>
      <c r="I31" s="6"/>
    </row>
    <row r="32" ht="12.75" spans="1:9">
      <c r="A32" s="6"/>
      <c r="B32" s="19" t="s">
        <v>55</v>
      </c>
      <c r="C32" s="20" t="s">
        <v>56</v>
      </c>
      <c r="D32" s="21" t="s">
        <v>48</v>
      </c>
      <c r="E32" s="13">
        <v>45</v>
      </c>
      <c r="F32" s="22">
        <v>9.67</v>
      </c>
      <c r="G32" s="11"/>
      <c r="H32" s="11"/>
      <c r="I32" s="6"/>
    </row>
    <row r="33" ht="12.75" spans="1:12">
      <c r="A33" s="6"/>
      <c r="B33" s="19" t="s">
        <v>57</v>
      </c>
      <c r="C33" s="20" t="s">
        <v>58</v>
      </c>
      <c r="D33" s="21" t="s">
        <v>48</v>
      </c>
      <c r="E33" s="13">
        <v>6</v>
      </c>
      <c r="F33" s="22">
        <v>10.5</v>
      </c>
      <c r="G33" s="11"/>
      <c r="H33" s="11"/>
      <c r="I33" s="6"/>
    </row>
    <row r="34" ht="12.75" spans="1:12">
      <c r="A34" s="6"/>
      <c r="B34" s="19" t="s">
        <v>59</v>
      </c>
      <c r="C34" s="20" t="s">
        <v>60</v>
      </c>
      <c r="D34" s="21" t="s">
        <v>48</v>
      </c>
      <c r="E34" s="13">
        <v>22</v>
      </c>
      <c r="F34" s="22">
        <v>14.23</v>
      </c>
      <c r="G34" s="11"/>
      <c r="H34" s="11"/>
      <c r="I34" s="6"/>
    </row>
    <row r="35" ht="12.75" spans="1:12">
      <c r="A35" s="6"/>
      <c r="B35" s="19" t="s">
        <v>61</v>
      </c>
      <c r="C35" s="20" t="s">
        <v>62</v>
      </c>
      <c r="D35" s="21" t="s">
        <v>63</v>
      </c>
      <c r="E35" s="13">
        <v>12</v>
      </c>
      <c r="F35" s="22">
        <v>371.42</v>
      </c>
      <c r="G35" s="11"/>
      <c r="H35" s="11"/>
      <c r="I35" s="6"/>
    </row>
    <row r="36" ht="12.75" spans="1:12">
      <c r="A36" s="6"/>
      <c r="B36" s="19" t="s">
        <v>64</v>
      </c>
      <c r="C36" s="20" t="s">
        <v>65</v>
      </c>
      <c r="D36" s="21" t="s">
        <v>63</v>
      </c>
      <c r="E36" s="13">
        <v>4</v>
      </c>
      <c r="F36" s="22">
        <v>541.25</v>
      </c>
      <c r="G36" s="11"/>
      <c r="H36" s="11"/>
      <c r="I36" s="6"/>
    </row>
    <row r="37" ht="12.75" spans="1:12">
      <c r="A37" s="6"/>
      <c r="B37" s="19" t="s">
        <v>66</v>
      </c>
      <c r="C37" s="20" t="s">
        <v>67</v>
      </c>
      <c r="D37" s="21" t="s">
        <v>63</v>
      </c>
      <c r="E37" s="13">
        <v>2</v>
      </c>
      <c r="F37" s="22">
        <v>705.5</v>
      </c>
      <c r="G37" s="11"/>
      <c r="H37" s="11"/>
      <c r="I37" s="6"/>
    </row>
    <row r="38" ht="12.75" spans="1:12">
      <c r="A38" s="6"/>
      <c r="B38" s="19" t="s">
        <v>68</v>
      </c>
      <c r="C38" s="20" t="s">
        <v>69</v>
      </c>
      <c r="D38" s="21" t="s">
        <v>48</v>
      </c>
      <c r="E38" s="13">
        <v>104</v>
      </c>
      <c r="F38" s="22">
        <v>5.55</v>
      </c>
      <c r="G38" s="11"/>
      <c r="H38" s="11"/>
      <c r="I38" s="6"/>
      <c r="L38" s="5"/>
    </row>
    <row r="39" ht="12.75" spans="1:12">
      <c r="A39" s="6"/>
      <c r="B39" s="19" t="s">
        <v>70</v>
      </c>
      <c r="C39" s="20" t="s">
        <v>71</v>
      </c>
      <c r="D39" s="21" t="s">
        <v>48</v>
      </c>
      <c r="E39" s="13">
        <v>67</v>
      </c>
      <c r="F39" s="22">
        <v>6.66</v>
      </c>
      <c r="G39" s="11"/>
      <c r="H39" s="11"/>
      <c r="I39" s="6"/>
    </row>
    <row r="40" ht="12.75" spans="1:12">
      <c r="A40" s="6"/>
      <c r="B40" s="19" t="s">
        <v>72</v>
      </c>
      <c r="C40" s="20" t="s">
        <v>73</v>
      </c>
      <c r="D40" s="21"/>
      <c r="E40" s="10"/>
      <c r="F40" s="11"/>
      <c r="G40" s="11"/>
      <c r="H40" s="11"/>
      <c r="I40" s="6"/>
    </row>
    <row r="41" ht="12.75" spans="1:12">
      <c r="A41" s="6"/>
      <c r="B41" s="19" t="s">
        <v>74</v>
      </c>
      <c r="C41" s="20" t="s">
        <v>75</v>
      </c>
      <c r="D41" s="21" t="s">
        <v>76</v>
      </c>
      <c r="E41" s="13">
        <v>4</v>
      </c>
      <c r="F41" s="22">
        <v>3729</v>
      </c>
      <c r="G41" s="11"/>
      <c r="H41" s="11"/>
      <c r="I41" s="6"/>
    </row>
    <row r="42" ht="12.75" spans="1:12">
      <c r="A42" s="6"/>
      <c r="B42" s="19" t="s">
        <v>77</v>
      </c>
      <c r="C42" s="20" t="s">
        <v>78</v>
      </c>
      <c r="D42" s="21" t="s">
        <v>76</v>
      </c>
      <c r="E42" s="13">
        <v>9</v>
      </c>
      <c r="F42" s="22">
        <v>1204.22</v>
      </c>
      <c r="G42" s="11"/>
      <c r="H42" s="11"/>
      <c r="I42" s="6"/>
    </row>
    <row r="43" ht="12.75" spans="1:12">
      <c r="A43" s="6"/>
      <c r="B43" s="19" t="s">
        <v>79</v>
      </c>
      <c r="C43" s="20" t="s">
        <v>78</v>
      </c>
      <c r="D43" s="21" t="s">
        <v>76</v>
      </c>
      <c r="E43" s="13">
        <v>1</v>
      </c>
      <c r="F43" s="22">
        <v>1520</v>
      </c>
      <c r="G43" s="11"/>
      <c r="H43" s="11"/>
      <c r="I43" s="6"/>
    </row>
    <row r="44" ht="12.75" spans="1:12">
      <c r="A44" s="6"/>
      <c r="B44" s="19" t="s">
        <v>80</v>
      </c>
      <c r="C44" s="20" t="s">
        <v>81</v>
      </c>
      <c r="D44" s="21" t="s">
        <v>48</v>
      </c>
      <c r="E44" s="13">
        <v>8</v>
      </c>
      <c r="F44" s="22">
        <v>25.75</v>
      </c>
      <c r="G44" s="11"/>
      <c r="H44" s="11"/>
      <c r="I44" s="6"/>
    </row>
    <row r="45" customHeight="1" spans="1:12">
      <c r="A45" s="6"/>
      <c r="B45" s="19" t="s">
        <v>82</v>
      </c>
      <c r="C45" s="20" t="s">
        <v>83</v>
      </c>
      <c r="D45" s="21" t="s">
        <v>48</v>
      </c>
      <c r="E45" s="13">
        <v>644</v>
      </c>
      <c r="F45" s="22">
        <v>28.98</v>
      </c>
      <c r="G45" s="11"/>
      <c r="H45" s="11"/>
      <c r="I45" s="6"/>
    </row>
    <row r="46" customHeight="1" spans="1:12">
      <c r="A46" s="6"/>
      <c r="B46" s="19" t="s">
        <v>84</v>
      </c>
      <c r="C46" s="20" t="s">
        <v>85</v>
      </c>
      <c r="D46" s="21" t="s">
        <v>48</v>
      </c>
      <c r="E46" s="13">
        <v>75</v>
      </c>
      <c r="F46" s="22">
        <v>36.97</v>
      </c>
      <c r="G46" s="11"/>
      <c r="H46" s="11"/>
      <c r="I46" s="6"/>
    </row>
    <row r="47" customHeight="1" spans="1:12">
      <c r="A47" s="6"/>
      <c r="B47" s="19" t="s">
        <v>86</v>
      </c>
      <c r="C47" s="20" t="s">
        <v>87</v>
      </c>
      <c r="D47" s="21" t="s">
        <v>48</v>
      </c>
      <c r="E47" s="13">
        <v>75</v>
      </c>
      <c r="F47" s="22">
        <v>24.49</v>
      </c>
      <c r="G47" s="11"/>
      <c r="H47" s="11"/>
      <c r="I47" s="6"/>
    </row>
    <row r="48" customHeight="1" spans="1:12">
      <c r="A48" s="6"/>
      <c r="B48" s="19" t="s">
        <v>88</v>
      </c>
      <c r="C48" s="20" t="s">
        <v>89</v>
      </c>
      <c r="D48" s="21" t="s">
        <v>48</v>
      </c>
      <c r="E48" s="13">
        <v>150</v>
      </c>
      <c r="F48" s="22">
        <v>12.58</v>
      </c>
      <c r="G48" s="11"/>
      <c r="H48" s="11"/>
      <c r="I48" s="6"/>
    </row>
    <row r="49" customHeight="1" spans="1:9">
      <c r="A49" s="6"/>
      <c r="B49" s="19" t="s">
        <v>90</v>
      </c>
      <c r="C49" s="20" t="s">
        <v>91</v>
      </c>
      <c r="D49" s="21" t="s">
        <v>48</v>
      </c>
      <c r="E49" s="13">
        <v>8</v>
      </c>
      <c r="F49" s="22">
        <v>41.13</v>
      </c>
      <c r="G49" s="11"/>
      <c r="H49" s="11"/>
      <c r="I49" s="6"/>
    </row>
    <row r="50" customHeight="1" spans="1:9">
      <c r="A50" s="6"/>
      <c r="B50" s="19" t="s">
        <v>92</v>
      </c>
      <c r="C50" s="20" t="s">
        <v>93</v>
      </c>
      <c r="D50" s="21" t="s">
        <v>48</v>
      </c>
      <c r="E50" s="13">
        <v>69</v>
      </c>
      <c r="F50" s="22">
        <v>82.59</v>
      </c>
      <c r="G50" s="11"/>
      <c r="H50" s="11"/>
      <c r="I50" s="6"/>
    </row>
    <row r="51" customHeight="1" spans="1:9">
      <c r="A51" s="6"/>
      <c r="B51" s="19" t="s">
        <v>94</v>
      </c>
      <c r="C51" s="20" t="s">
        <v>95</v>
      </c>
      <c r="D51" s="21" t="s">
        <v>48</v>
      </c>
      <c r="E51" s="13">
        <v>470</v>
      </c>
      <c r="F51" s="22">
        <v>400.62</v>
      </c>
      <c r="G51" s="11"/>
      <c r="H51" s="11"/>
      <c r="I51" s="6"/>
    </row>
    <row r="52" customHeight="1" spans="1:9">
      <c r="A52" s="6"/>
      <c r="B52" s="19" t="s">
        <v>96</v>
      </c>
      <c r="C52" s="20" t="s">
        <v>97</v>
      </c>
      <c r="D52" s="21" t="s">
        <v>48</v>
      </c>
      <c r="E52" s="13">
        <v>105</v>
      </c>
      <c r="F52" s="22">
        <v>302.29</v>
      </c>
      <c r="G52" s="11"/>
      <c r="H52" s="11"/>
      <c r="I52" s="6"/>
    </row>
    <row r="53" customHeight="1" spans="1:9">
      <c r="A53" s="6"/>
      <c r="B53" s="19" t="s">
        <v>98</v>
      </c>
      <c r="C53" s="20" t="s">
        <v>99</v>
      </c>
      <c r="D53" s="21" t="s">
        <v>48</v>
      </c>
      <c r="E53" s="13">
        <v>3</v>
      </c>
      <c r="F53" s="22">
        <v>310</v>
      </c>
      <c r="G53" s="11"/>
      <c r="H53" s="11"/>
      <c r="I53" s="6"/>
    </row>
    <row r="54" customHeight="1" spans="1:9">
      <c r="A54" s="6"/>
      <c r="B54" s="19" t="s">
        <v>100</v>
      </c>
      <c r="C54" s="20" t="s">
        <v>101</v>
      </c>
      <c r="D54" s="21" t="s">
        <v>48</v>
      </c>
      <c r="E54" s="13">
        <v>5</v>
      </c>
      <c r="F54" s="22">
        <v>498.4</v>
      </c>
      <c r="G54" s="11"/>
      <c r="H54" s="11"/>
      <c r="I54" s="6"/>
    </row>
    <row r="55" customHeight="1" spans="1:9">
      <c r="A55" s="6"/>
      <c r="B55" s="19" t="s">
        <v>102</v>
      </c>
      <c r="C55" s="20" t="s">
        <v>103</v>
      </c>
      <c r="D55" s="21" t="s">
        <v>48</v>
      </c>
      <c r="E55" s="13">
        <v>3</v>
      </c>
      <c r="F55" s="22">
        <v>514</v>
      </c>
      <c r="G55" s="11"/>
      <c r="H55" s="11"/>
      <c r="I55" s="6"/>
    </row>
    <row r="56" ht="12.75" spans="1:9">
      <c r="A56" s="6"/>
      <c r="B56" s="19" t="s">
        <v>104</v>
      </c>
      <c r="C56" s="20" t="s">
        <v>105</v>
      </c>
      <c r="D56" s="21" t="s">
        <v>48</v>
      </c>
      <c r="E56" s="13">
        <v>3</v>
      </c>
      <c r="F56" s="22">
        <v>513</v>
      </c>
      <c r="G56" s="11"/>
      <c r="H56" s="11"/>
      <c r="I56" s="6"/>
    </row>
    <row r="57" ht="12.75" spans="1:9">
      <c r="A57" s="6"/>
      <c r="B57" s="19" t="s">
        <v>106</v>
      </c>
      <c r="C57" s="20" t="s">
        <v>107</v>
      </c>
      <c r="D57" s="21" t="s">
        <v>48</v>
      </c>
      <c r="E57" s="13">
        <v>3</v>
      </c>
      <c r="F57" s="22">
        <v>585.33</v>
      </c>
      <c r="G57" s="11"/>
      <c r="H57" s="11"/>
      <c r="I57" s="6"/>
    </row>
    <row r="58" ht="12.75" spans="1:9">
      <c r="A58" s="6"/>
      <c r="B58" s="19" t="s">
        <v>108</v>
      </c>
      <c r="C58" s="20" t="s">
        <v>109</v>
      </c>
      <c r="D58" s="21" t="s">
        <v>48</v>
      </c>
      <c r="E58" s="13">
        <v>5</v>
      </c>
      <c r="F58" s="22">
        <v>587</v>
      </c>
      <c r="G58" s="11"/>
      <c r="H58" s="11"/>
      <c r="I58" s="6"/>
    </row>
    <row r="59" ht="12.75" spans="1:9">
      <c r="A59" s="6"/>
      <c r="B59" s="19" t="s">
        <v>110</v>
      </c>
      <c r="C59" s="20" t="s">
        <v>111</v>
      </c>
      <c r="D59" s="21"/>
      <c r="E59" s="10"/>
      <c r="F59" s="11"/>
      <c r="G59" s="11"/>
      <c r="H59" s="11"/>
      <c r="I59" s="6"/>
    </row>
    <row r="60" ht="12.75" spans="1:9">
      <c r="A60" s="6"/>
      <c r="B60" s="19" t="s">
        <v>112</v>
      </c>
      <c r="C60" s="20" t="s">
        <v>113</v>
      </c>
      <c r="D60" s="21" t="s">
        <v>48</v>
      </c>
      <c r="E60" s="13">
        <v>171</v>
      </c>
      <c r="F60" s="22">
        <v>6.72</v>
      </c>
      <c r="G60" s="11"/>
      <c r="H60" s="11"/>
      <c r="I60" s="6"/>
    </row>
    <row r="61" ht="12.75" spans="1:9">
      <c r="A61" s="6"/>
      <c r="B61" s="19" t="s">
        <v>114</v>
      </c>
      <c r="C61" s="20" t="s">
        <v>115</v>
      </c>
      <c r="D61" s="21" t="s">
        <v>116</v>
      </c>
      <c r="E61" s="13">
        <v>6</v>
      </c>
      <c r="F61" s="22">
        <v>83.83</v>
      </c>
      <c r="G61" s="11"/>
      <c r="H61" s="11"/>
      <c r="I61" s="6"/>
    </row>
    <row r="62" ht="12.75" spans="1:9">
      <c r="A62" s="6"/>
      <c r="B62" s="19" t="s">
        <v>117</v>
      </c>
      <c r="C62" s="20" t="s">
        <v>118</v>
      </c>
      <c r="D62" s="21" t="s">
        <v>116</v>
      </c>
      <c r="E62" s="13">
        <v>3</v>
      </c>
      <c r="F62" s="22">
        <v>227.67</v>
      </c>
      <c r="G62" s="11"/>
      <c r="H62" s="11"/>
      <c r="I62" s="6"/>
    </row>
    <row r="63" ht="12.75" spans="1:9">
      <c r="A63" s="6"/>
      <c r="B63" s="19" t="s">
        <v>119</v>
      </c>
      <c r="C63" s="20" t="s">
        <v>120</v>
      </c>
      <c r="D63" s="21" t="s">
        <v>63</v>
      </c>
      <c r="E63" s="13">
        <v>1</v>
      </c>
      <c r="F63" s="22">
        <v>409</v>
      </c>
      <c r="G63" s="11"/>
      <c r="H63" s="11"/>
      <c r="I63" s="6"/>
    </row>
    <row r="64" ht="12.75" spans="1:9">
      <c r="A64" s="6"/>
      <c r="B64" s="19" t="s">
        <v>121</v>
      </c>
      <c r="C64" s="20" t="s">
        <v>122</v>
      </c>
      <c r="D64" s="21" t="s">
        <v>30</v>
      </c>
      <c r="E64" s="13">
        <v>1</v>
      </c>
      <c r="F64" s="22">
        <v>489</v>
      </c>
      <c r="G64" s="11"/>
      <c r="H64" s="11"/>
      <c r="I64" s="6"/>
    </row>
    <row r="65" ht="12.75" spans="1:9">
      <c r="A65" s="6"/>
      <c r="B65" s="19" t="s">
        <v>123</v>
      </c>
      <c r="C65" s="20" t="s">
        <v>124</v>
      </c>
      <c r="D65" s="21" t="s">
        <v>30</v>
      </c>
      <c r="E65" s="13">
        <v>2</v>
      </c>
      <c r="F65" s="22">
        <v>1021.5</v>
      </c>
      <c r="G65" s="11"/>
      <c r="H65" s="11"/>
      <c r="I65" s="6"/>
    </row>
    <row r="66" ht="12.75" spans="1:9">
      <c r="A66" s="6"/>
      <c r="B66" s="19" t="s">
        <v>125</v>
      </c>
      <c r="C66" s="20" t="s">
        <v>126</v>
      </c>
      <c r="D66" s="21" t="s">
        <v>30</v>
      </c>
      <c r="E66" s="13">
        <v>1</v>
      </c>
      <c r="F66" s="22">
        <v>713</v>
      </c>
      <c r="G66" s="11"/>
      <c r="H66" s="11"/>
      <c r="I66" s="6"/>
    </row>
    <row r="67" ht="12.75" spans="1:9">
      <c r="A67" s="6"/>
      <c r="B67" s="19" t="s">
        <v>127</v>
      </c>
      <c r="C67" s="20" t="s">
        <v>128</v>
      </c>
      <c r="D67" s="21" t="s">
        <v>30</v>
      </c>
      <c r="E67" s="13">
        <v>2</v>
      </c>
      <c r="F67" s="22">
        <v>1297</v>
      </c>
      <c r="G67" s="11"/>
      <c r="H67" s="11"/>
      <c r="I67" s="6"/>
    </row>
    <row r="68" ht="12.75" spans="1:9">
      <c r="A68" s="6"/>
      <c r="B68" s="19" t="s">
        <v>129</v>
      </c>
      <c r="C68" s="20" t="s">
        <v>130</v>
      </c>
      <c r="D68" s="21" t="s">
        <v>30</v>
      </c>
      <c r="E68" s="13">
        <v>1</v>
      </c>
      <c r="F68" s="22">
        <v>75</v>
      </c>
      <c r="G68" s="11"/>
      <c r="H68" s="11"/>
      <c r="I68" s="6"/>
    </row>
    <row r="69" ht="12.75" spans="1:9">
      <c r="A69" s="6"/>
      <c r="B69" s="19" t="s">
        <v>131</v>
      </c>
      <c r="C69" s="20" t="s">
        <v>132</v>
      </c>
      <c r="D69" s="21" t="s">
        <v>30</v>
      </c>
      <c r="E69" s="13">
        <v>1</v>
      </c>
      <c r="F69" s="22">
        <v>519</v>
      </c>
      <c r="G69" s="11"/>
      <c r="H69" s="11"/>
      <c r="I69" s="6"/>
    </row>
    <row r="70" ht="12.75" spans="1:9">
      <c r="A70" s="6"/>
      <c r="B70" s="19" t="s">
        <v>133</v>
      </c>
      <c r="C70" s="20" t="s">
        <v>134</v>
      </c>
      <c r="D70" s="21"/>
      <c r="E70" s="10"/>
      <c r="F70" s="11"/>
      <c r="G70" s="11"/>
      <c r="H70" s="11"/>
      <c r="I70" s="6"/>
    </row>
    <row r="71" ht="12.75" spans="1:9">
      <c r="A71" s="6"/>
      <c r="B71" s="19" t="s">
        <v>135</v>
      </c>
      <c r="C71" s="20" t="s">
        <v>136</v>
      </c>
      <c r="D71" s="21" t="s">
        <v>48</v>
      </c>
      <c r="E71" s="13">
        <v>770</v>
      </c>
      <c r="F71" s="22">
        <v>28.79</v>
      </c>
      <c r="G71" s="11"/>
      <c r="H71" s="11"/>
      <c r="I71" s="6"/>
    </row>
    <row r="72" ht="12.75" spans="1:9">
      <c r="A72" s="6"/>
      <c r="B72" s="19" t="s">
        <v>137</v>
      </c>
      <c r="C72" s="20" t="s">
        <v>138</v>
      </c>
      <c r="D72" s="21" t="s">
        <v>139</v>
      </c>
      <c r="E72" s="13">
        <v>34</v>
      </c>
      <c r="F72" s="22">
        <v>98.59</v>
      </c>
      <c r="G72" s="11"/>
      <c r="H72" s="11"/>
      <c r="I72" s="6"/>
    </row>
    <row r="73" ht="12.75" spans="1:9">
      <c r="A73" s="6"/>
      <c r="B73" s="19" t="s">
        <v>140</v>
      </c>
      <c r="C73" s="20" t="s">
        <v>141</v>
      </c>
      <c r="D73" s="21" t="s">
        <v>48</v>
      </c>
      <c r="E73" s="13">
        <v>5</v>
      </c>
      <c r="F73" s="22">
        <v>20.8</v>
      </c>
      <c r="G73" s="11"/>
      <c r="H73" s="11"/>
      <c r="I73" s="6"/>
    </row>
    <row r="74" ht="12.75" spans="1:9">
      <c r="A74" s="6"/>
      <c r="B74" s="19" t="s">
        <v>142</v>
      </c>
      <c r="C74" s="20" t="s">
        <v>143</v>
      </c>
      <c r="D74" s="21"/>
      <c r="E74" s="10"/>
      <c r="F74" s="11"/>
      <c r="G74" s="11"/>
      <c r="H74" s="11"/>
      <c r="I74" s="6"/>
    </row>
    <row r="75" ht="12.75" spans="1:9">
      <c r="A75" s="6"/>
      <c r="B75" s="19" t="s">
        <v>144</v>
      </c>
      <c r="C75" s="20" t="s">
        <v>145</v>
      </c>
      <c r="D75" s="21" t="s">
        <v>116</v>
      </c>
      <c r="E75" s="13">
        <v>1</v>
      </c>
      <c r="F75" s="22">
        <v>10466</v>
      </c>
      <c r="G75" s="11"/>
      <c r="H75" s="11"/>
      <c r="I75" s="6"/>
    </row>
    <row r="76" ht="12.75" spans="1:9">
      <c r="A76" s="6"/>
      <c r="B76" s="19" t="s">
        <v>146</v>
      </c>
      <c r="C76" s="20" t="s">
        <v>147</v>
      </c>
      <c r="D76" s="21" t="s">
        <v>63</v>
      </c>
      <c r="E76" s="13">
        <v>1</v>
      </c>
      <c r="F76" s="22">
        <v>1408</v>
      </c>
      <c r="G76" s="11"/>
      <c r="H76" s="11"/>
      <c r="I76" s="6"/>
    </row>
    <row r="77" ht="12.75" spans="1:9">
      <c r="A77" s="6"/>
      <c r="B77" s="19" t="s">
        <v>148</v>
      </c>
      <c r="C77" s="20" t="s">
        <v>149</v>
      </c>
      <c r="D77" s="21" t="s">
        <v>63</v>
      </c>
      <c r="E77" s="13">
        <v>6</v>
      </c>
      <c r="F77" s="22">
        <v>157.33</v>
      </c>
      <c r="G77" s="11"/>
      <c r="H77" s="11"/>
      <c r="I77" s="6"/>
    </row>
    <row r="78" ht="12.75" spans="1:9">
      <c r="A78" s="6"/>
      <c r="B78" s="19" t="s">
        <v>150</v>
      </c>
      <c r="C78" s="20" t="s">
        <v>151</v>
      </c>
      <c r="D78" s="21" t="s">
        <v>152</v>
      </c>
      <c r="E78" s="13">
        <v>29</v>
      </c>
      <c r="F78" s="22">
        <v>157.38</v>
      </c>
      <c r="G78" s="11"/>
      <c r="H78" s="11"/>
      <c r="I78" s="6"/>
    </row>
    <row r="79" ht="12.75" spans="1:9">
      <c r="A79" s="6"/>
      <c r="B79" s="19" t="s">
        <v>153</v>
      </c>
      <c r="C79" s="20" t="s">
        <v>154</v>
      </c>
      <c r="D79" s="21"/>
      <c r="E79" s="10"/>
      <c r="F79" s="11"/>
      <c r="G79" s="11"/>
      <c r="H79" s="11"/>
      <c r="I79" s="6"/>
    </row>
    <row r="80" ht="12.75" spans="1:9">
      <c r="A80" s="6"/>
      <c r="B80" s="19" t="s">
        <v>155</v>
      </c>
      <c r="C80" s="20" t="s">
        <v>156</v>
      </c>
      <c r="D80" s="21" t="s">
        <v>63</v>
      </c>
      <c r="E80" s="13">
        <v>1</v>
      </c>
      <c r="F80" s="22">
        <v>775</v>
      </c>
      <c r="G80" s="11"/>
      <c r="H80" s="11"/>
      <c r="I80" s="6"/>
    </row>
    <row r="81" ht="12.75" spans="1:9">
      <c r="A81" s="6"/>
      <c r="B81" s="19" t="s">
        <v>157</v>
      </c>
      <c r="C81" s="20" t="s">
        <v>158</v>
      </c>
      <c r="D81" s="21" t="s">
        <v>63</v>
      </c>
      <c r="E81" s="13">
        <v>1</v>
      </c>
      <c r="F81" s="22">
        <v>1003</v>
      </c>
      <c r="G81" s="11"/>
      <c r="H81" s="11"/>
      <c r="I81" s="6"/>
    </row>
    <row r="82" ht="12.75" spans="1:9">
      <c r="A82" s="6"/>
      <c r="B82" s="19" t="s">
        <v>159</v>
      </c>
      <c r="C82" s="20" t="s">
        <v>160</v>
      </c>
      <c r="D82" s="21" t="s">
        <v>63</v>
      </c>
      <c r="E82" s="13">
        <v>1</v>
      </c>
      <c r="F82" s="22">
        <v>1032</v>
      </c>
      <c r="G82" s="11"/>
      <c r="H82" s="11"/>
      <c r="I82" s="6"/>
    </row>
    <row r="83" ht="12.75" spans="1:9">
      <c r="A83" s="6"/>
      <c r="B83" s="19" t="s">
        <v>161</v>
      </c>
      <c r="C83" s="20" t="s">
        <v>162</v>
      </c>
      <c r="D83" s="21" t="s">
        <v>10</v>
      </c>
      <c r="E83" s="13">
        <v>1</v>
      </c>
      <c r="F83" s="22">
        <v>1521</v>
      </c>
      <c r="G83" s="11"/>
      <c r="H83" s="11"/>
      <c r="I83" s="6"/>
    </row>
    <row r="84" ht="12.75" spans="1:9">
      <c r="A84" s="6"/>
      <c r="B84" s="19" t="s">
        <v>163</v>
      </c>
      <c r="C84" s="20" t="s">
        <v>164</v>
      </c>
      <c r="D84" s="21" t="s">
        <v>10</v>
      </c>
      <c r="E84" s="13">
        <v>1</v>
      </c>
      <c r="F84" s="22">
        <v>1291</v>
      </c>
      <c r="G84" s="11"/>
      <c r="H84" s="11"/>
      <c r="I84" s="6"/>
    </row>
    <row r="85" ht="12.75" spans="1:9">
      <c r="A85" s="6"/>
      <c r="B85" s="19" t="s">
        <v>165</v>
      </c>
      <c r="C85" s="20" t="s">
        <v>166</v>
      </c>
      <c r="D85" s="21" t="s">
        <v>167</v>
      </c>
      <c r="E85" s="13">
        <v>15</v>
      </c>
      <c r="F85" s="22">
        <v>12.87</v>
      </c>
      <c r="G85" s="11"/>
      <c r="H85" s="11"/>
      <c r="I85" s="6"/>
    </row>
    <row r="86" ht="12.75" spans="1:9">
      <c r="A86" s="6"/>
      <c r="B86" s="19" t="s">
        <v>168</v>
      </c>
      <c r="C86" s="20" t="s">
        <v>169</v>
      </c>
      <c r="D86" s="21" t="s">
        <v>167</v>
      </c>
      <c r="E86" s="13">
        <v>13</v>
      </c>
      <c r="F86" s="22">
        <v>12.85</v>
      </c>
      <c r="G86" s="11"/>
      <c r="H86" s="11"/>
      <c r="I86" s="6"/>
    </row>
    <row r="87" ht="12.75" spans="1:9">
      <c r="A87" s="6"/>
      <c r="B87" s="19" t="s">
        <v>170</v>
      </c>
      <c r="C87" s="20" t="s">
        <v>171</v>
      </c>
      <c r="D87" s="21"/>
      <c r="E87" s="10"/>
      <c r="F87" s="11"/>
      <c r="G87" s="11"/>
      <c r="H87" s="11"/>
      <c r="I87" s="6"/>
    </row>
    <row r="88" ht="12.75" spans="1:9">
      <c r="A88" s="6"/>
      <c r="B88" s="19" t="s">
        <v>172</v>
      </c>
      <c r="C88" s="20" t="s">
        <v>173</v>
      </c>
      <c r="D88" s="21" t="s">
        <v>174</v>
      </c>
      <c r="E88" s="13">
        <v>1</v>
      </c>
      <c r="F88" s="22">
        <v>136747</v>
      </c>
      <c r="G88" s="11"/>
      <c r="H88" s="11"/>
      <c r="I88" s="6"/>
    </row>
    <row r="89" ht="12.75" spans="1:9">
      <c r="A89" s="6"/>
      <c r="B89" s="19" t="s">
        <v>175</v>
      </c>
      <c r="C89" s="20" t="s">
        <v>176</v>
      </c>
      <c r="D89" s="21"/>
      <c r="E89" s="10"/>
      <c r="F89" s="11"/>
      <c r="G89" s="11"/>
      <c r="H89" s="11"/>
      <c r="I89" s="6"/>
    </row>
    <row r="90" ht="12.75" spans="1:9">
      <c r="A90" s="6"/>
      <c r="B90" s="19" t="s">
        <v>177</v>
      </c>
      <c r="C90" s="20" t="s">
        <v>178</v>
      </c>
      <c r="D90" s="21" t="s">
        <v>152</v>
      </c>
      <c r="E90" s="13">
        <v>12</v>
      </c>
      <c r="F90" s="22">
        <v>14.83</v>
      </c>
      <c r="G90" s="11"/>
      <c r="H90" s="11"/>
      <c r="I90" s="6"/>
    </row>
    <row r="91" ht="12.75" spans="1:9">
      <c r="A91" s="6"/>
      <c r="B91" s="19" t="s">
        <v>179</v>
      </c>
      <c r="C91" s="20" t="s">
        <v>180</v>
      </c>
      <c r="D91" s="21" t="s">
        <v>48</v>
      </c>
      <c r="E91" s="13">
        <v>26</v>
      </c>
      <c r="F91" s="22">
        <v>49.23</v>
      </c>
      <c r="G91" s="11"/>
      <c r="H91" s="11"/>
      <c r="I91" s="6"/>
    </row>
    <row r="92" ht="12.75" spans="1:9">
      <c r="A92" s="6"/>
      <c r="B92" s="19" t="s">
        <v>181</v>
      </c>
      <c r="C92" s="20" t="s">
        <v>182</v>
      </c>
      <c r="D92" s="21" t="s">
        <v>152</v>
      </c>
      <c r="E92" s="13">
        <v>12</v>
      </c>
      <c r="F92" s="22">
        <v>113.33</v>
      </c>
      <c r="G92" s="11"/>
      <c r="H92" s="11"/>
      <c r="I92" s="6"/>
    </row>
    <row r="93" ht="12.75" spans="1:9">
      <c r="A93" s="6"/>
      <c r="B93" s="19" t="s">
        <v>183</v>
      </c>
      <c r="C93" s="20" t="s">
        <v>184</v>
      </c>
      <c r="D93" s="21" t="s">
        <v>152</v>
      </c>
      <c r="E93" s="13">
        <v>14.7</v>
      </c>
      <c r="F93" s="22">
        <v>40.34</v>
      </c>
      <c r="G93" s="11"/>
      <c r="H93" s="11"/>
      <c r="I93" s="6"/>
    </row>
    <row r="94" ht="12.75" spans="1:9">
      <c r="A94" s="6"/>
      <c r="B94" s="19" t="s">
        <v>185</v>
      </c>
      <c r="C94" s="20" t="s">
        <v>186</v>
      </c>
      <c r="D94" s="21" t="s">
        <v>187</v>
      </c>
      <c r="E94" s="13">
        <v>6</v>
      </c>
      <c r="F94" s="22">
        <v>108.17</v>
      </c>
      <c r="G94" s="11"/>
      <c r="H94" s="11"/>
      <c r="I94" s="6"/>
    </row>
    <row r="95" ht="12.75" spans="1:9">
      <c r="A95" s="6"/>
      <c r="B95" s="19" t="s">
        <v>188</v>
      </c>
      <c r="C95" s="20" t="s">
        <v>189</v>
      </c>
      <c r="D95" s="21" t="s">
        <v>48</v>
      </c>
      <c r="E95" s="13">
        <v>25.3</v>
      </c>
      <c r="F95" s="22">
        <v>366.92</v>
      </c>
      <c r="G95" s="11"/>
      <c r="H95" s="11"/>
      <c r="I95" s="6"/>
    </row>
    <row r="96" ht="12.75" spans="1:9">
      <c r="A96" s="6"/>
      <c r="B96" s="8">
        <v>900</v>
      </c>
      <c r="C96" s="23" t="s">
        <v>190</v>
      </c>
      <c r="D96" s="21"/>
      <c r="E96" s="10"/>
      <c r="F96" s="11"/>
      <c r="G96" s="11"/>
      <c r="H96" s="11"/>
      <c r="I96" s="6"/>
    </row>
    <row r="97" ht="12.75" spans="1:9">
      <c r="A97" s="6"/>
      <c r="B97" s="12">
        <v>901</v>
      </c>
      <c r="C97" s="24" t="s">
        <v>27</v>
      </c>
      <c r="D97" s="21"/>
      <c r="E97" s="10"/>
      <c r="F97" s="11"/>
      <c r="G97" s="11"/>
      <c r="H97" s="11"/>
      <c r="I97" s="6"/>
    </row>
    <row r="98" ht="12.75" spans="1:9">
      <c r="A98" s="6"/>
      <c r="B98" s="19" t="s">
        <v>191</v>
      </c>
      <c r="C98" s="20" t="s">
        <v>192</v>
      </c>
      <c r="D98" s="21" t="s">
        <v>10</v>
      </c>
      <c r="E98" s="13">
        <v>1</v>
      </c>
      <c r="F98" s="22">
        <v>17968</v>
      </c>
      <c r="G98" s="11"/>
      <c r="H98" s="11"/>
      <c r="I98" s="6"/>
    </row>
    <row r="99" ht="12.75" spans="1:9">
      <c r="A99" s="6"/>
      <c r="B99" s="19" t="s">
        <v>193</v>
      </c>
      <c r="C99" s="20" t="s">
        <v>194</v>
      </c>
      <c r="D99" s="21" t="s">
        <v>30</v>
      </c>
      <c r="E99" s="13">
        <v>2</v>
      </c>
      <c r="F99" s="22">
        <v>6864.5</v>
      </c>
      <c r="G99" s="11"/>
      <c r="H99" s="11"/>
      <c r="I99" s="6"/>
    </row>
    <row r="100" ht="12.75" spans="1:9">
      <c r="A100" s="6"/>
      <c r="B100" s="19" t="s">
        <v>195</v>
      </c>
      <c r="C100" s="20" t="s">
        <v>196</v>
      </c>
      <c r="D100" s="21" t="s">
        <v>30</v>
      </c>
      <c r="E100" s="13">
        <v>1</v>
      </c>
      <c r="F100" s="22">
        <v>5127</v>
      </c>
      <c r="G100" s="11"/>
      <c r="H100" s="11"/>
      <c r="I100" s="6"/>
    </row>
    <row r="101" ht="12.75" spans="1:9">
      <c r="A101" s="6"/>
      <c r="B101" s="19" t="s">
        <v>197</v>
      </c>
      <c r="C101" s="20" t="s">
        <v>198</v>
      </c>
      <c r="D101" s="21" t="s">
        <v>30</v>
      </c>
      <c r="E101" s="13">
        <v>1</v>
      </c>
      <c r="F101" s="22">
        <v>4383</v>
      </c>
      <c r="G101" s="11"/>
      <c r="H101" s="11"/>
      <c r="I101" s="6"/>
    </row>
    <row r="102" ht="12.75" spans="1:9">
      <c r="A102" s="6"/>
      <c r="B102" s="19" t="s">
        <v>199</v>
      </c>
      <c r="C102" s="20" t="s">
        <v>200</v>
      </c>
      <c r="D102" s="21" t="s">
        <v>30</v>
      </c>
      <c r="E102" s="13">
        <v>1</v>
      </c>
      <c r="F102" s="22">
        <v>15128</v>
      </c>
      <c r="G102" s="11"/>
      <c r="H102" s="11"/>
      <c r="I102" s="6"/>
    </row>
    <row r="103" ht="12.75" spans="1:9">
      <c r="A103" s="6"/>
      <c r="B103" s="19" t="s">
        <v>201</v>
      </c>
      <c r="C103" s="20" t="s">
        <v>38</v>
      </c>
      <c r="D103" s="21" t="s">
        <v>30</v>
      </c>
      <c r="E103" s="13">
        <v>1</v>
      </c>
      <c r="F103" s="22">
        <v>1800</v>
      </c>
      <c r="G103" s="11"/>
      <c r="H103" s="11"/>
      <c r="I103" s="6"/>
    </row>
    <row r="104" ht="12.75" spans="1:9">
      <c r="A104" s="6"/>
      <c r="B104" s="19" t="s">
        <v>202</v>
      </c>
      <c r="C104" s="20" t="s">
        <v>40</v>
      </c>
      <c r="D104" s="21" t="s">
        <v>30</v>
      </c>
      <c r="E104" s="13">
        <v>1</v>
      </c>
      <c r="F104" s="22">
        <v>3995</v>
      </c>
      <c r="G104" s="11"/>
      <c r="H104" s="11"/>
      <c r="I104" s="6"/>
    </row>
    <row r="105" ht="12.75" spans="1:9">
      <c r="A105" s="6"/>
      <c r="B105" s="19" t="s">
        <v>203</v>
      </c>
      <c r="C105" s="20" t="s">
        <v>45</v>
      </c>
      <c r="D105" s="21"/>
      <c r="E105" s="10"/>
      <c r="F105" s="11"/>
      <c r="G105" s="11"/>
      <c r="H105" s="11"/>
      <c r="I105" s="6"/>
    </row>
    <row r="106" ht="12.75" spans="1:9">
      <c r="A106" s="6"/>
      <c r="B106" s="19" t="s">
        <v>204</v>
      </c>
      <c r="C106" s="20" t="s">
        <v>205</v>
      </c>
      <c r="D106" s="21" t="s">
        <v>48</v>
      </c>
      <c r="E106" s="13">
        <v>21</v>
      </c>
      <c r="F106" s="11">
        <v>75.52</v>
      </c>
      <c r="G106" s="11"/>
      <c r="H106" s="11"/>
      <c r="I106" s="6"/>
    </row>
    <row r="107" ht="12.75" spans="1:9">
      <c r="A107" s="6"/>
      <c r="B107" s="19" t="s">
        <v>206</v>
      </c>
      <c r="C107" s="20" t="s">
        <v>207</v>
      </c>
      <c r="D107" s="21" t="s">
        <v>48</v>
      </c>
      <c r="E107" s="13">
        <v>20</v>
      </c>
      <c r="F107" s="11">
        <v>12.6</v>
      </c>
      <c r="G107" s="11"/>
      <c r="H107" s="11"/>
      <c r="I107" s="6"/>
    </row>
    <row r="108" ht="12.75" spans="1:9">
      <c r="A108" s="6"/>
      <c r="B108" s="19" t="s">
        <v>208</v>
      </c>
      <c r="C108" s="20" t="s">
        <v>209</v>
      </c>
      <c r="D108" s="21" t="s">
        <v>48</v>
      </c>
      <c r="E108" s="13">
        <v>104</v>
      </c>
      <c r="F108" s="22">
        <v>18.39</v>
      </c>
      <c r="G108" s="11"/>
      <c r="H108" s="11"/>
      <c r="I108" s="6"/>
    </row>
    <row r="109" ht="12.75" spans="1:9">
      <c r="A109" s="6"/>
      <c r="B109" s="19" t="s">
        <v>210</v>
      </c>
      <c r="C109" s="20" t="s">
        <v>211</v>
      </c>
      <c r="D109" s="21" t="s">
        <v>48</v>
      </c>
      <c r="E109" s="13">
        <v>109</v>
      </c>
      <c r="F109" s="22">
        <v>27</v>
      </c>
      <c r="G109" s="11"/>
      <c r="H109" s="11"/>
      <c r="I109" s="6"/>
    </row>
    <row r="110" ht="12.75" spans="1:9">
      <c r="A110" s="6"/>
      <c r="B110" s="19" t="s">
        <v>212</v>
      </c>
      <c r="C110" s="20" t="s">
        <v>213</v>
      </c>
      <c r="D110" s="21" t="s">
        <v>48</v>
      </c>
      <c r="E110" s="13">
        <v>2300</v>
      </c>
      <c r="F110" s="22">
        <v>9.24</v>
      </c>
      <c r="G110" s="11"/>
      <c r="H110" s="11"/>
      <c r="I110" s="6"/>
    </row>
    <row r="111" ht="12.75" spans="1:9">
      <c r="A111" s="6"/>
      <c r="B111" s="19" t="s">
        <v>214</v>
      </c>
      <c r="C111" s="20" t="s">
        <v>215</v>
      </c>
      <c r="D111" s="21" t="s">
        <v>48</v>
      </c>
      <c r="E111" s="13">
        <v>134</v>
      </c>
      <c r="F111" s="22">
        <v>9.66</v>
      </c>
      <c r="G111" s="11"/>
      <c r="H111" s="11"/>
      <c r="I111" s="6"/>
    </row>
    <row r="112" ht="12.75" spans="1:9">
      <c r="A112" s="6"/>
      <c r="B112" s="19" t="s">
        <v>216</v>
      </c>
      <c r="C112" s="20" t="s">
        <v>217</v>
      </c>
      <c r="D112" s="21" t="s">
        <v>48</v>
      </c>
      <c r="E112" s="13">
        <v>360</v>
      </c>
      <c r="F112" s="22">
        <v>7.89</v>
      </c>
      <c r="G112" s="11"/>
      <c r="H112" s="11"/>
      <c r="I112" s="6"/>
    </row>
    <row r="113" ht="12.75" spans="1:9">
      <c r="A113" s="6"/>
      <c r="B113" s="19" t="s">
        <v>218</v>
      </c>
      <c r="C113" s="20" t="s">
        <v>219</v>
      </c>
      <c r="D113" s="21" t="s">
        <v>48</v>
      </c>
      <c r="E113" s="13">
        <v>212</v>
      </c>
      <c r="F113" s="22">
        <v>6.67</v>
      </c>
      <c r="G113" s="11"/>
      <c r="H113" s="11"/>
      <c r="I113" s="6"/>
    </row>
    <row r="114" ht="12.75" spans="1:9">
      <c r="A114" s="6"/>
      <c r="B114" s="19" t="s">
        <v>220</v>
      </c>
      <c r="C114" s="20" t="s">
        <v>73</v>
      </c>
      <c r="D114" s="21"/>
      <c r="E114" s="10"/>
      <c r="F114" s="11"/>
      <c r="G114" s="11"/>
      <c r="H114" s="11"/>
      <c r="I114" s="6"/>
    </row>
    <row r="115" ht="12.75" spans="1:9">
      <c r="A115" s="6"/>
      <c r="B115" s="19" t="s">
        <v>221</v>
      </c>
      <c r="C115" s="20" t="s">
        <v>75</v>
      </c>
      <c r="D115" s="21" t="s">
        <v>63</v>
      </c>
      <c r="E115" s="13">
        <v>2</v>
      </c>
      <c r="F115" s="22">
        <v>3729</v>
      </c>
      <c r="G115" s="11"/>
      <c r="H115" s="11"/>
      <c r="I115" s="6"/>
    </row>
    <row r="116" ht="12.75" spans="1:9">
      <c r="A116" s="6"/>
      <c r="B116" s="19" t="s">
        <v>222</v>
      </c>
      <c r="C116" s="20" t="s">
        <v>75</v>
      </c>
      <c r="D116" s="21" t="s">
        <v>63</v>
      </c>
      <c r="E116" s="13">
        <v>1</v>
      </c>
      <c r="F116" s="22">
        <v>6523</v>
      </c>
      <c r="G116" s="11"/>
      <c r="H116" s="11"/>
      <c r="I116" s="6"/>
    </row>
    <row r="117" ht="12.75" spans="1:9">
      <c r="A117" s="6"/>
      <c r="B117" s="19" t="s">
        <v>223</v>
      </c>
      <c r="C117" s="20" t="s">
        <v>78</v>
      </c>
      <c r="D117" s="21" t="s">
        <v>63</v>
      </c>
      <c r="E117" s="13">
        <v>1</v>
      </c>
      <c r="F117" s="22">
        <v>1356</v>
      </c>
      <c r="G117" s="11"/>
      <c r="H117" s="11"/>
      <c r="I117" s="6"/>
    </row>
    <row r="118" ht="12.75" spans="1:9">
      <c r="A118" s="6"/>
      <c r="B118" s="19" t="s">
        <v>224</v>
      </c>
      <c r="C118" s="20" t="s">
        <v>78</v>
      </c>
      <c r="D118" s="21" t="s">
        <v>63</v>
      </c>
      <c r="E118" s="13">
        <v>1</v>
      </c>
      <c r="F118" s="22">
        <v>1520</v>
      </c>
      <c r="G118" s="11"/>
      <c r="H118" s="11"/>
      <c r="I118" s="6"/>
    </row>
    <row r="119" ht="12.75" spans="1:9">
      <c r="A119" s="6"/>
      <c r="B119" s="19" t="s">
        <v>225</v>
      </c>
      <c r="C119" s="20" t="s">
        <v>78</v>
      </c>
      <c r="D119" s="21" t="s">
        <v>63</v>
      </c>
      <c r="E119" s="13">
        <v>1</v>
      </c>
      <c r="F119" s="22">
        <v>2191</v>
      </c>
      <c r="G119" s="11"/>
      <c r="H119" s="11"/>
      <c r="I119" s="6"/>
    </row>
    <row r="120" ht="12.75" spans="1:9">
      <c r="A120" s="6"/>
      <c r="B120" s="19" t="s">
        <v>226</v>
      </c>
      <c r="C120" s="20" t="s">
        <v>85</v>
      </c>
      <c r="D120" s="21" t="s">
        <v>48</v>
      </c>
      <c r="E120" s="13">
        <v>345</v>
      </c>
      <c r="F120" s="22">
        <v>36.99</v>
      </c>
      <c r="G120" s="11"/>
      <c r="H120" s="11"/>
      <c r="I120" s="6"/>
    </row>
    <row r="121" ht="12.75" spans="1:9">
      <c r="A121" s="6"/>
      <c r="B121" s="19" t="s">
        <v>227</v>
      </c>
      <c r="C121" s="20" t="s">
        <v>228</v>
      </c>
      <c r="D121" s="21" t="s">
        <v>48</v>
      </c>
      <c r="E121" s="13">
        <v>15</v>
      </c>
      <c r="F121" s="22">
        <v>132.87</v>
      </c>
      <c r="G121" s="11"/>
      <c r="H121" s="11"/>
      <c r="I121" s="6"/>
    </row>
    <row r="122" ht="12.75" spans="1:9">
      <c r="A122" s="6"/>
      <c r="B122" s="19" t="s">
        <v>229</v>
      </c>
      <c r="C122" s="20" t="s">
        <v>228</v>
      </c>
      <c r="D122" s="21" t="s">
        <v>48</v>
      </c>
      <c r="E122" s="13">
        <v>22</v>
      </c>
      <c r="F122" s="22">
        <v>150.32</v>
      </c>
      <c r="G122" s="11"/>
      <c r="H122" s="11"/>
      <c r="I122" s="6"/>
    </row>
    <row r="123" ht="12.75" spans="1:9">
      <c r="A123" s="6"/>
      <c r="B123" s="19" t="s">
        <v>230</v>
      </c>
      <c r="C123" s="20" t="s">
        <v>231</v>
      </c>
      <c r="D123" s="21" t="s">
        <v>48</v>
      </c>
      <c r="E123" s="13">
        <v>185</v>
      </c>
      <c r="F123" s="22">
        <v>125.95</v>
      </c>
      <c r="G123" s="11"/>
      <c r="H123" s="11"/>
      <c r="I123" s="6"/>
    </row>
    <row r="124" ht="12.75" spans="1:9">
      <c r="A124" s="6"/>
      <c r="B124" s="19" t="s">
        <v>232</v>
      </c>
      <c r="C124" s="20" t="s">
        <v>233</v>
      </c>
      <c r="D124" s="21" t="s">
        <v>48</v>
      </c>
      <c r="E124" s="13">
        <v>15</v>
      </c>
      <c r="F124" s="22">
        <v>82.53</v>
      </c>
      <c r="G124" s="11"/>
      <c r="H124" s="11"/>
      <c r="I124" s="6"/>
    </row>
    <row r="125" ht="12.75" spans="1:9">
      <c r="A125" s="6"/>
      <c r="B125" s="19" t="s">
        <v>234</v>
      </c>
      <c r="C125" s="20" t="s">
        <v>235</v>
      </c>
      <c r="D125" s="21" t="s">
        <v>48</v>
      </c>
      <c r="E125" s="13">
        <v>14</v>
      </c>
      <c r="F125" s="22">
        <v>79.43</v>
      </c>
      <c r="G125" s="11"/>
      <c r="H125" s="11"/>
      <c r="I125" s="6"/>
    </row>
    <row r="126" ht="12.75" spans="1:9">
      <c r="A126" s="6"/>
      <c r="B126" s="19" t="s">
        <v>236</v>
      </c>
      <c r="C126" s="20" t="s">
        <v>235</v>
      </c>
      <c r="D126" s="21" t="s">
        <v>48</v>
      </c>
      <c r="E126" s="13">
        <v>30</v>
      </c>
      <c r="F126" s="22">
        <v>128</v>
      </c>
      <c r="G126" s="11"/>
      <c r="H126" s="11"/>
      <c r="I126" s="6"/>
    </row>
    <row r="127" ht="12.75" spans="1:9">
      <c r="A127" s="6"/>
      <c r="B127" s="19" t="s">
        <v>237</v>
      </c>
      <c r="C127" s="20" t="s">
        <v>99</v>
      </c>
      <c r="D127" s="21" t="s">
        <v>48</v>
      </c>
      <c r="E127" s="13">
        <v>4</v>
      </c>
      <c r="F127" s="22">
        <v>306.75</v>
      </c>
      <c r="G127" s="11"/>
      <c r="H127" s="11"/>
      <c r="I127" s="6"/>
    </row>
    <row r="128" ht="12.75" spans="1:9">
      <c r="A128" s="6"/>
      <c r="B128" s="19" t="s">
        <v>238</v>
      </c>
      <c r="C128" s="20" t="s">
        <v>101</v>
      </c>
      <c r="D128" s="21" t="s">
        <v>48</v>
      </c>
      <c r="E128" s="13">
        <v>26</v>
      </c>
      <c r="F128" s="22">
        <v>501.69</v>
      </c>
      <c r="G128" s="11"/>
      <c r="H128" s="11"/>
      <c r="I128" s="6"/>
    </row>
    <row r="129" ht="12.75" spans="1:9">
      <c r="A129" s="6"/>
      <c r="B129" s="19" t="s">
        <v>239</v>
      </c>
      <c r="C129" s="20" t="s">
        <v>240</v>
      </c>
      <c r="D129" s="21" t="s">
        <v>48</v>
      </c>
      <c r="E129" s="13">
        <v>10</v>
      </c>
      <c r="F129" s="22">
        <v>521</v>
      </c>
      <c r="G129" s="11"/>
      <c r="H129" s="11"/>
      <c r="I129" s="6"/>
    </row>
    <row r="130" ht="12.75" spans="1:9">
      <c r="A130" s="6"/>
      <c r="B130" s="19" t="s">
        <v>241</v>
      </c>
      <c r="C130" s="20" t="s">
        <v>111</v>
      </c>
      <c r="D130" s="21"/>
      <c r="E130" s="10"/>
      <c r="F130" s="11"/>
      <c r="G130" s="11"/>
      <c r="H130" s="11"/>
      <c r="I130" s="6"/>
    </row>
    <row r="131" ht="12.75" spans="1:9">
      <c r="A131" s="6"/>
      <c r="B131" s="19" t="s">
        <v>242</v>
      </c>
      <c r="C131" s="20" t="s">
        <v>118</v>
      </c>
      <c r="D131" s="21" t="s">
        <v>116</v>
      </c>
      <c r="E131" s="13">
        <v>10</v>
      </c>
      <c r="F131" s="22">
        <v>227.9</v>
      </c>
      <c r="G131" s="11"/>
      <c r="H131" s="11"/>
      <c r="I131" s="6"/>
    </row>
    <row r="132" ht="12.75" spans="1:9">
      <c r="A132" s="6"/>
      <c r="B132" s="19" t="s">
        <v>243</v>
      </c>
      <c r="C132" s="20" t="s">
        <v>120</v>
      </c>
      <c r="D132" s="21" t="s">
        <v>63</v>
      </c>
      <c r="E132" s="13">
        <v>1</v>
      </c>
      <c r="F132" s="22">
        <v>409</v>
      </c>
      <c r="G132" s="11"/>
      <c r="H132" s="11"/>
      <c r="I132" s="6"/>
    </row>
    <row r="133" ht="12.75" spans="1:9">
      <c r="A133" s="6"/>
      <c r="B133" s="19" t="s">
        <v>244</v>
      </c>
      <c r="C133" s="20" t="s">
        <v>122</v>
      </c>
      <c r="D133" s="21" t="s">
        <v>30</v>
      </c>
      <c r="E133" s="13">
        <v>2</v>
      </c>
      <c r="F133" s="22">
        <v>490</v>
      </c>
      <c r="G133" s="11"/>
      <c r="H133" s="11"/>
      <c r="I133" s="6"/>
    </row>
    <row r="134" ht="12.75" spans="1:9">
      <c r="A134" s="6"/>
      <c r="B134" s="19" t="s">
        <v>245</v>
      </c>
      <c r="C134" s="20" t="s">
        <v>124</v>
      </c>
      <c r="D134" s="21" t="s">
        <v>30</v>
      </c>
      <c r="E134" s="13">
        <v>3</v>
      </c>
      <c r="F134" s="22">
        <v>1022</v>
      </c>
      <c r="G134" s="11"/>
      <c r="H134" s="11"/>
      <c r="I134" s="6"/>
    </row>
    <row r="135" ht="12.75" spans="1:9">
      <c r="A135" s="6"/>
      <c r="B135" s="19" t="s">
        <v>246</v>
      </c>
      <c r="C135" s="20" t="s">
        <v>247</v>
      </c>
      <c r="D135" s="21" t="s">
        <v>30</v>
      </c>
      <c r="E135" s="13">
        <v>1</v>
      </c>
      <c r="F135" s="22">
        <v>713</v>
      </c>
      <c r="G135" s="11"/>
      <c r="H135" s="11"/>
      <c r="I135" s="6"/>
    </row>
    <row r="136" ht="12.75" spans="1:9">
      <c r="A136" s="6"/>
      <c r="B136" s="19" t="s">
        <v>248</v>
      </c>
      <c r="C136" s="20" t="s">
        <v>128</v>
      </c>
      <c r="D136" s="21" t="s">
        <v>30</v>
      </c>
      <c r="E136" s="13">
        <v>4</v>
      </c>
      <c r="F136" s="22">
        <v>1297.5</v>
      </c>
      <c r="G136" s="11"/>
      <c r="H136" s="11"/>
      <c r="I136" s="6"/>
    </row>
    <row r="137" ht="12.75" spans="1:9">
      <c r="A137" s="6"/>
      <c r="B137" s="19" t="s">
        <v>249</v>
      </c>
      <c r="C137" s="20" t="s">
        <v>250</v>
      </c>
      <c r="D137" s="21" t="s">
        <v>251</v>
      </c>
      <c r="E137" s="13">
        <v>2</v>
      </c>
      <c r="F137" s="22">
        <v>1917.5</v>
      </c>
      <c r="G137" s="11"/>
      <c r="H137" s="11"/>
      <c r="I137" s="6"/>
    </row>
    <row r="138" ht="12.75" spans="1:9">
      <c r="A138" s="6"/>
      <c r="B138" s="19" t="s">
        <v>252</v>
      </c>
      <c r="C138" s="20" t="s">
        <v>130</v>
      </c>
      <c r="D138" s="21" t="s">
        <v>30</v>
      </c>
      <c r="E138" s="13">
        <v>1</v>
      </c>
      <c r="F138" s="22">
        <v>75</v>
      </c>
      <c r="G138" s="11"/>
      <c r="H138" s="11"/>
      <c r="I138" s="6"/>
    </row>
    <row r="139" ht="12.75" spans="1:9">
      <c r="A139" s="6"/>
      <c r="B139" s="19" t="s">
        <v>253</v>
      </c>
      <c r="C139" s="20" t="s">
        <v>132</v>
      </c>
      <c r="D139" s="21" t="s">
        <v>30</v>
      </c>
      <c r="E139" s="13">
        <v>1</v>
      </c>
      <c r="F139" s="22">
        <v>519</v>
      </c>
      <c r="G139" s="11"/>
      <c r="H139" s="11"/>
      <c r="I139" s="6"/>
    </row>
    <row r="140" ht="12.75" spans="1:9">
      <c r="A140" s="6"/>
      <c r="B140" s="19" t="s">
        <v>254</v>
      </c>
      <c r="C140" s="20" t="s">
        <v>255</v>
      </c>
      <c r="D140" s="21" t="s">
        <v>116</v>
      </c>
      <c r="E140" s="13">
        <v>2</v>
      </c>
      <c r="F140" s="22">
        <v>180</v>
      </c>
      <c r="G140" s="11"/>
      <c r="H140" s="11"/>
      <c r="I140" s="6"/>
    </row>
    <row r="141" ht="12.75" spans="1:9">
      <c r="A141" s="6"/>
      <c r="B141" s="19" t="s">
        <v>256</v>
      </c>
      <c r="C141" s="20" t="s">
        <v>134</v>
      </c>
      <c r="D141" s="21"/>
      <c r="E141" s="10"/>
      <c r="F141" s="11"/>
      <c r="G141" s="11"/>
      <c r="H141" s="11"/>
      <c r="I141" s="6"/>
    </row>
    <row r="142" ht="12.75" spans="1:9">
      <c r="A142" s="6"/>
      <c r="B142" s="19" t="s">
        <v>257</v>
      </c>
      <c r="C142" s="20" t="s">
        <v>136</v>
      </c>
      <c r="D142" s="21" t="s">
        <v>48</v>
      </c>
      <c r="E142" s="13">
        <v>550</v>
      </c>
      <c r="F142" s="22">
        <v>28.78</v>
      </c>
      <c r="G142" s="11"/>
      <c r="H142" s="11"/>
      <c r="I142" s="6"/>
    </row>
    <row r="143" ht="12.75" spans="1:9">
      <c r="A143" s="6"/>
      <c r="B143" s="19" t="s">
        <v>258</v>
      </c>
      <c r="C143" s="20" t="s">
        <v>259</v>
      </c>
      <c r="D143" s="21" t="s">
        <v>139</v>
      </c>
      <c r="E143" s="13">
        <v>22</v>
      </c>
      <c r="F143" s="22">
        <v>98.59</v>
      </c>
      <c r="G143" s="11"/>
      <c r="H143" s="11"/>
      <c r="I143" s="6"/>
    </row>
    <row r="144" ht="12.75" spans="1:9">
      <c r="A144" s="6"/>
      <c r="B144" s="19" t="s">
        <v>260</v>
      </c>
      <c r="C144" s="20" t="s">
        <v>261</v>
      </c>
      <c r="D144" s="21" t="s">
        <v>48</v>
      </c>
      <c r="E144" s="13">
        <v>159</v>
      </c>
      <c r="F144" s="22">
        <v>6.08</v>
      </c>
      <c r="G144" s="11"/>
      <c r="H144" s="11"/>
      <c r="I144" s="6"/>
    </row>
    <row r="145" ht="12.75" spans="1:9">
      <c r="A145" s="6"/>
      <c r="B145" s="19" t="s">
        <v>262</v>
      </c>
      <c r="C145" s="20" t="s">
        <v>263</v>
      </c>
      <c r="D145" s="21" t="s">
        <v>48</v>
      </c>
      <c r="E145" s="13">
        <v>130</v>
      </c>
      <c r="F145" s="22">
        <v>7.89</v>
      </c>
      <c r="G145" s="11"/>
      <c r="H145" s="11"/>
      <c r="I145" s="6"/>
    </row>
    <row r="146" ht="12.75" spans="1:9">
      <c r="A146" s="6"/>
      <c r="B146" s="19" t="s">
        <v>264</v>
      </c>
      <c r="C146" s="20" t="s">
        <v>265</v>
      </c>
      <c r="D146" s="21" t="s">
        <v>48</v>
      </c>
      <c r="E146" s="13">
        <v>40</v>
      </c>
      <c r="F146" s="11">
        <v>15.95</v>
      </c>
      <c r="G146" s="11"/>
      <c r="H146" s="11"/>
      <c r="I146" s="6"/>
    </row>
    <row r="147" ht="12.75" spans="1:9">
      <c r="A147" s="6"/>
      <c r="B147" s="19" t="s">
        <v>266</v>
      </c>
      <c r="C147" s="20" t="s">
        <v>143</v>
      </c>
      <c r="D147" s="21"/>
      <c r="E147" s="10"/>
      <c r="F147" s="11"/>
      <c r="G147" s="11"/>
      <c r="H147" s="11"/>
      <c r="I147" s="6"/>
    </row>
    <row r="148" ht="12.75" spans="1:9">
      <c r="A148" s="6"/>
      <c r="B148" s="19" t="s">
        <v>267</v>
      </c>
      <c r="C148" s="20" t="s">
        <v>268</v>
      </c>
      <c r="D148" s="21" t="s">
        <v>48</v>
      </c>
      <c r="E148" s="13">
        <v>590</v>
      </c>
      <c r="F148" s="22">
        <v>52.09</v>
      </c>
      <c r="G148" s="11"/>
      <c r="H148" s="11"/>
      <c r="I148" s="6"/>
    </row>
    <row r="149" ht="12.75" spans="1:9">
      <c r="A149" s="6"/>
      <c r="B149" s="19" t="s">
        <v>269</v>
      </c>
      <c r="C149" s="20" t="s">
        <v>176</v>
      </c>
      <c r="D149" s="21"/>
      <c r="E149" s="10"/>
      <c r="F149" s="11"/>
      <c r="G149" s="11"/>
      <c r="H149" s="11"/>
      <c r="I149" s="6"/>
    </row>
    <row r="150" ht="12.75" spans="1:9">
      <c r="A150" s="6"/>
      <c r="B150" s="19" t="s">
        <v>270</v>
      </c>
      <c r="C150" s="20" t="s">
        <v>271</v>
      </c>
      <c r="D150" s="21" t="s">
        <v>116</v>
      </c>
      <c r="E150" s="13">
        <v>3</v>
      </c>
      <c r="F150" s="11">
        <v>3227.67</v>
      </c>
      <c r="G150" s="11"/>
      <c r="H150" s="11"/>
      <c r="I150" s="6"/>
    </row>
    <row r="151" ht="12.75" spans="1:9">
      <c r="A151" s="6"/>
      <c r="B151" s="19" t="s">
        <v>272</v>
      </c>
      <c r="C151" s="20" t="s">
        <v>273</v>
      </c>
      <c r="D151" s="21" t="s">
        <v>63</v>
      </c>
      <c r="E151" s="13">
        <v>3</v>
      </c>
      <c r="F151" s="22">
        <v>111.67</v>
      </c>
      <c r="G151" s="11"/>
      <c r="H151" s="11"/>
      <c r="I151" s="6"/>
    </row>
    <row r="152" ht="12.75" spans="1:9">
      <c r="A152" s="6"/>
      <c r="B152" s="19" t="s">
        <v>274</v>
      </c>
      <c r="C152" s="20" t="s">
        <v>275</v>
      </c>
      <c r="D152" s="21" t="s">
        <v>48</v>
      </c>
      <c r="E152" s="13">
        <v>100</v>
      </c>
      <c r="F152" s="22">
        <v>15.23</v>
      </c>
      <c r="G152" s="11"/>
      <c r="H152" s="11"/>
      <c r="I152" s="6"/>
    </row>
    <row r="153" ht="12.75" spans="1:9">
      <c r="A153" s="6"/>
      <c r="B153" s="19" t="s">
        <v>276</v>
      </c>
      <c r="C153" s="20" t="s">
        <v>277</v>
      </c>
      <c r="D153" s="21" t="s">
        <v>48</v>
      </c>
      <c r="E153" s="13">
        <v>200</v>
      </c>
      <c r="F153" s="22">
        <v>18.71</v>
      </c>
      <c r="G153" s="11"/>
      <c r="H153" s="11"/>
      <c r="I153" s="6"/>
    </row>
    <row r="154" ht="12.75" spans="1:9">
      <c r="A154" s="6"/>
      <c r="B154" s="19" t="s">
        <v>278</v>
      </c>
      <c r="C154" s="20" t="s">
        <v>279</v>
      </c>
      <c r="D154" s="21" t="s">
        <v>48</v>
      </c>
      <c r="E154" s="13">
        <v>100</v>
      </c>
      <c r="F154" s="22">
        <v>38.39</v>
      </c>
      <c r="G154" s="11"/>
      <c r="H154" s="11"/>
      <c r="I154" s="6"/>
    </row>
    <row r="155" ht="12.75" spans="1:9">
      <c r="A155" s="6"/>
      <c r="B155" s="19" t="s">
        <v>280</v>
      </c>
      <c r="C155" s="20" t="s">
        <v>281</v>
      </c>
      <c r="D155" s="21" t="s">
        <v>116</v>
      </c>
      <c r="E155" s="13">
        <v>10</v>
      </c>
      <c r="F155" s="22">
        <v>18.7</v>
      </c>
      <c r="G155" s="11"/>
      <c r="H155" s="11"/>
      <c r="I155" s="6"/>
    </row>
    <row r="156" ht="12.75" spans="1:9">
      <c r="A156" s="6"/>
      <c r="B156" s="19" t="s">
        <v>282</v>
      </c>
      <c r="C156" s="20" t="s">
        <v>283</v>
      </c>
      <c r="D156" s="21" t="s">
        <v>48</v>
      </c>
      <c r="E156" s="13">
        <v>157.7</v>
      </c>
      <c r="F156" s="22">
        <v>59.15</v>
      </c>
      <c r="G156" s="11"/>
      <c r="H156" s="11"/>
      <c r="I156" s="6"/>
    </row>
    <row r="157" ht="12.75" spans="1:9">
      <c r="A157" s="6"/>
      <c r="B157" s="19" t="s">
        <v>284</v>
      </c>
      <c r="C157" s="20" t="s">
        <v>285</v>
      </c>
      <c r="D157" s="21" t="s">
        <v>48</v>
      </c>
      <c r="E157" s="13">
        <v>25</v>
      </c>
      <c r="F157" s="22">
        <v>312.36</v>
      </c>
      <c r="G157" s="11"/>
      <c r="H157" s="11"/>
      <c r="I157" s="6"/>
    </row>
    <row r="158" spans="1:9">
      <c r="A158" s="6"/>
      <c r="B158" s="12"/>
      <c r="C158" s="25" t="s">
        <v>286</v>
      </c>
      <c r="D158" s="26"/>
      <c r="E158" s="26"/>
      <c r="F158" s="27"/>
      <c r="G158" s="27"/>
      <c r="H158" s="18">
        <f>SUM(H18:H157)</f>
        <v>0</v>
      </c>
      <c r="I158" s="6"/>
    </row>
    <row r="159" ht="14" customHeight="1" spans="1:9">
      <c r="A159" s="6"/>
      <c r="B159" s="28"/>
      <c r="C159" s="15" t="s">
        <v>287</v>
      </c>
      <c r="D159" s="16"/>
      <c r="E159" s="16"/>
      <c r="F159" s="17"/>
      <c r="G159" s="17"/>
      <c r="H159" s="18">
        <f>H17+H158</f>
        <v>0</v>
      </c>
      <c r="I159" s="6"/>
    </row>
  </sheetData>
  <mergeCells count="3">
    <mergeCell ref="C17:F17"/>
    <mergeCell ref="C158:F158"/>
    <mergeCell ref="C159:F159"/>
  </mergeCells>
  <pageMargins left="0" right="0" top="0" bottom="0" header="0" footer="0"/>
  <pageSetup paperSize="9" scale="86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控制价清单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吴浩文</cp:lastModifiedBy>
  <dcterms:created xsi:type="dcterms:W3CDTF">2025-11-03T09:27:00Z</dcterms:created>
  <dcterms:modified xsi:type="dcterms:W3CDTF">2026-04-01T08:23:35Z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AE22F30C5B78442FA6D8C6BBEE659E09_11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